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<sst xmlns="http://schemas.openxmlformats.org/spreadsheetml/2006/main" count="16" uniqueCount="16">
  <si>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Annual Interest</t>
  </si>
  <si>
    <t>Variables</t>
  </si>
  <si>
    <t>Initial Loan Amount</t>
  </si>
  <si>
    <t>Year</t>
  </si>
  <si>
    <t>Period of the Loan (Years)</t>
  </si>
  <si>
    <t>Month</t>
  </si>
  <si>
    <t>Initial Calculations</t>
  </si>
  <si>
    <t>Level Monthly Payment</t>
  </si>
  <si>
    <t>Interest Paid</t>
  </si>
  <si>
    <t>Principal Repaid</t>
  </si>
  <si>
    <t>Outstanding Loan Balance</t>
  </si>
  <si>
    <t>Monthly Interest (Compound)</t>
  </si>
  <si>
    <t>Totals</t>
  </si>
  <si>
    <t>Total Interest</t>
  </si>
  <si>
    <t>Total Principal</t>
  </si>
  <si>
    <t>Total Amount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</si>
</sst>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3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right"/>
    </xf>
    <xf numFmtId="171" fontId="0" fillId="0" borderId="0" xfId="15" applyAlignment="1">
      <alignment horizontal="right" wrapText="1"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173" fontId="0" fillId="3" borderId="7" xfId="15" applyNumberFormat="1" applyFill="1" applyBorder="1" applyAlignment="1">
      <alignment/>
    </xf>
    <xf numFmtId="10" fontId="0" fillId="3" borderId="7" xfId="0" applyNumberFormat="1" applyFill="1" applyBorder="1" applyAlignment="1">
      <alignment/>
    </xf>
    <xf numFmtId="173" fontId="0" fillId="3" borderId="8" xfId="15" applyNumberForma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7" xfId="0" applyFill="1" applyBorder="1" applyAlignment="1">
      <alignment/>
    </xf>
    <xf numFmtId="171" fontId="0" fillId="2" borderId="8" xfId="0" applyNumberForma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10" xfId="0" applyFill="1" applyBorder="1" applyAlignment="1">
      <alignment/>
    </xf>
    <xf numFmtId="170" fontId="0" fillId="4" borderId="7" xfId="17" applyFill="1" applyBorder="1" applyAlignment="1">
      <alignment/>
    </xf>
    <xf numFmtId="0" fontId="0" fillId="4" borderId="6" xfId="0" applyFill="1" applyBorder="1" applyAlignment="1">
      <alignment/>
    </xf>
    <xf numFmtId="0" fontId="0" fillId="4" borderId="4" xfId="0" applyFill="1" applyBorder="1" applyAlignment="1">
      <alignment/>
    </xf>
    <xf numFmtId="170" fontId="0" fillId="4" borderId="8" xfId="17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5"/>
  <sheetViews>
    <sheetView tabSelected="1" workbookViewId="0" topLeftCell="A1">
      <selection activeCell="E5" sqref="E5"/>
    </sheetView>
  </sheetViews>
  <sheetFormatPr defaultColWidth="9.140625" defaultRowHeight="12.75"/>
  <cols>
    <col min="1" max="1" width="7.28125" style="0" customWidth="1"/>
    <col min="2" max="2" width="4.8515625" style="0" bestFit="1" customWidth="1"/>
    <col min="5" max="5" width="11.7109375" style="0" customWidth="1"/>
    <col min="6" max="6" width="3.421875" style="0" customWidth="1"/>
    <col min="7" max="7" width="15.8515625" style="0" customWidth="1"/>
    <col min="8" max="8" width="15.00390625" style="0" bestFit="1" customWidth="1"/>
  </cols>
  <sheetData>
    <row r="1" spans="1:5" ht="12.75">
      <c r="A1" s="10" t="s">
        <v>1</v>
      </c>
      <c r="B1" s="11"/>
      <c r="C1" s="11"/>
      <c r="D1" s="11"/>
      <c r="E1" s="12"/>
    </row>
    <row r="2" spans="1:5" ht="12.75">
      <c r="A2" s="21" t="s">
        <v>2</v>
      </c>
      <c r="B2" s="20"/>
      <c r="C2" s="20"/>
      <c r="D2" s="20"/>
      <c r="E2" s="17">
        <v>300000</v>
      </c>
    </row>
    <row r="3" spans="1:5" ht="12.75">
      <c r="A3" s="13" t="s">
        <v>0</v>
      </c>
      <c r="B3" s="14"/>
      <c r="C3" s="14"/>
      <c r="D3" s="14"/>
      <c r="E3" s="18">
        <v>0.05</v>
      </c>
    </row>
    <row r="4" spans="1:5" ht="13.5" thickBot="1">
      <c r="A4" s="15" t="s">
        <v>4</v>
      </c>
      <c r="B4" s="16"/>
      <c r="C4" s="16"/>
      <c r="D4" s="16"/>
      <c r="E4" s="19">
        <v>40</v>
      </c>
    </row>
    <row r="5" ht="13.5" thickBot="1"/>
    <row r="6" spans="1:8" ht="12.75">
      <c r="A6" s="5" t="s">
        <v>6</v>
      </c>
      <c r="B6" s="6"/>
      <c r="C6" s="6"/>
      <c r="D6" s="6"/>
      <c r="E6" s="7"/>
      <c r="G6" s="26" t="s">
        <v>12</v>
      </c>
      <c r="H6" s="27"/>
    </row>
    <row r="7" spans="1:8" ht="12.75">
      <c r="A7" s="23" t="s">
        <v>11</v>
      </c>
      <c r="B7" s="22"/>
      <c r="C7" s="22"/>
      <c r="D7" s="22"/>
      <c r="E7" s="24">
        <f>(1+E3)^(1/12)-1</f>
        <v>0.0040741237836483535</v>
      </c>
      <c r="G7" s="28" t="s">
        <v>13</v>
      </c>
      <c r="H7" s="29">
        <f>SUMIF(B12:B515,"&lt;="&amp;E4,C12:C515)</f>
        <v>383805.43432464247</v>
      </c>
    </row>
    <row r="8" spans="1:8" ht="13.5" thickBot="1">
      <c r="A8" s="8" t="s">
        <v>7</v>
      </c>
      <c r="B8" s="9"/>
      <c r="C8" s="9"/>
      <c r="D8" s="9"/>
      <c r="E8" s="25">
        <f>E2*E7/(1-(1+E7)^(-12*E4))</f>
        <v>1424.594654843</v>
      </c>
      <c r="G8" s="30" t="s">
        <v>14</v>
      </c>
      <c r="H8" s="29">
        <f>SUMIF(B12:B515,"&lt;="&amp;E4,D12:D515)</f>
        <v>299999.9999999969</v>
      </c>
    </row>
    <row r="9" spans="7:8" ht="13.5" thickBot="1">
      <c r="G9" s="31" t="s">
        <v>15</v>
      </c>
      <c r="H9" s="32">
        <f>SUM(H7:H8)</f>
        <v>683805.4343246394</v>
      </c>
    </row>
    <row r="11" spans="1:5" ht="38.25">
      <c r="A11" s="3" t="s">
        <v>5</v>
      </c>
      <c r="B11" s="3" t="s">
        <v>3</v>
      </c>
      <c r="C11" s="4" t="s">
        <v>8</v>
      </c>
      <c r="D11" s="4" t="s">
        <v>9</v>
      </c>
      <c r="E11" s="4" t="s">
        <v>10</v>
      </c>
    </row>
    <row r="12" spans="1:5" ht="12.75">
      <c r="A12">
        <v>0</v>
      </c>
      <c r="B12">
        <f>INT((A12-1)/12)+1</f>
        <v>0</v>
      </c>
      <c r="E12" s="1">
        <f>E2</f>
        <v>300000</v>
      </c>
    </row>
    <row r="13" spans="1:5" ht="12.75">
      <c r="A13">
        <f>A12+1</f>
        <v>1</v>
      </c>
      <c r="B13">
        <f aca="true" t="shared" si="0" ref="B13:B76">INT((A13-1)/12)+1</f>
        <v>1</v>
      </c>
      <c r="C13" s="2">
        <f aca="true" t="shared" si="1" ref="C13:C76">$E$8-D13</f>
        <v>1222.2371350945061</v>
      </c>
      <c r="D13" s="2">
        <f aca="true" t="shared" si="2" ref="D13:D76">$E$8/(1+$E$7)^($E$4*12-A13+1)</f>
        <v>202.3575197484938</v>
      </c>
      <c r="E13" s="1">
        <f>E12-D13</f>
        <v>299797.6424802515</v>
      </c>
    </row>
    <row r="14" spans="1:5" ht="12.75">
      <c r="A14">
        <f aca="true" t="shared" si="3" ref="A14:A26">A13+1</f>
        <v>2</v>
      </c>
      <c r="B14">
        <f t="shared" si="0"/>
        <v>1</v>
      </c>
      <c r="C14" s="2">
        <f t="shared" si="1"/>
        <v>1221.4127055104987</v>
      </c>
      <c r="D14" s="2">
        <f t="shared" si="2"/>
        <v>203.1819493325012</v>
      </c>
      <c r="E14" s="1">
        <f aca="true" t="shared" si="4" ref="E14:E77">E13-D14</f>
        <v>299594.460530919</v>
      </c>
    </row>
    <row r="15" spans="1:5" ht="12.75">
      <c r="A15">
        <f t="shared" si="3"/>
        <v>3</v>
      </c>
      <c r="B15">
        <f t="shared" si="0"/>
        <v>1</v>
      </c>
      <c r="C15" s="2">
        <f t="shared" si="1"/>
        <v>1220.5849170983151</v>
      </c>
      <c r="D15" s="2">
        <f t="shared" si="2"/>
        <v>204.00973774468483</v>
      </c>
      <c r="E15" s="1">
        <f t="shared" si="4"/>
        <v>299390.4507931743</v>
      </c>
    </row>
    <row r="16" spans="1:5" ht="12.75">
      <c r="A16">
        <f t="shared" si="3"/>
        <v>4</v>
      </c>
      <c r="B16">
        <f t="shared" si="0"/>
        <v>1</v>
      </c>
      <c r="C16" s="2">
        <f t="shared" si="1"/>
        <v>1219.7537561736735</v>
      </c>
      <c r="D16" s="2">
        <f t="shared" si="2"/>
        <v>204.8408986693263</v>
      </c>
      <c r="E16" s="1">
        <f t="shared" si="4"/>
        <v>299185.609894505</v>
      </c>
    </row>
    <row r="17" spans="1:5" ht="12.75">
      <c r="A17">
        <f t="shared" si="3"/>
        <v>5</v>
      </c>
      <c r="B17">
        <f t="shared" si="0"/>
        <v>1</v>
      </c>
      <c r="C17" s="2">
        <f t="shared" si="1"/>
        <v>1218.919208996541</v>
      </c>
      <c r="D17" s="2">
        <f t="shared" si="2"/>
        <v>205.67544584645893</v>
      </c>
      <c r="E17" s="1">
        <f t="shared" si="4"/>
        <v>298979.93444865855</v>
      </c>
    </row>
    <row r="18" spans="1:5" ht="12.75">
      <c r="A18">
        <f t="shared" si="3"/>
        <v>6</v>
      </c>
      <c r="B18">
        <f t="shared" si="0"/>
        <v>1</v>
      </c>
      <c r="C18" s="2">
        <f t="shared" si="1"/>
        <v>1218.0812617709055</v>
      </c>
      <c r="D18" s="2">
        <f t="shared" si="2"/>
        <v>206.5133930720945</v>
      </c>
      <c r="E18" s="1">
        <f t="shared" si="4"/>
        <v>298773.4210555864</v>
      </c>
    </row>
    <row r="19" spans="1:5" ht="12.75">
      <c r="A19">
        <f t="shared" si="3"/>
        <v>7</v>
      </c>
      <c r="B19">
        <f t="shared" si="0"/>
        <v>1</v>
      </c>
      <c r="C19" s="2">
        <f t="shared" si="1"/>
        <v>1217.2399006445485</v>
      </c>
      <c r="D19" s="2">
        <f t="shared" si="2"/>
        <v>207.3547541984514</v>
      </c>
      <c r="E19" s="1">
        <f t="shared" si="4"/>
        <v>298566.06630138797</v>
      </c>
    </row>
    <row r="20" spans="1:5" ht="12.75">
      <c r="A20">
        <f t="shared" si="3"/>
        <v>8</v>
      </c>
      <c r="B20">
        <f t="shared" si="0"/>
        <v>1</v>
      </c>
      <c r="C20" s="2">
        <f t="shared" si="1"/>
        <v>1216.395111708816</v>
      </c>
      <c r="D20" s="2">
        <f t="shared" si="2"/>
        <v>208.19954313418384</v>
      </c>
      <c r="E20" s="1">
        <f t="shared" si="4"/>
        <v>298357.8667582538</v>
      </c>
    </row>
    <row r="21" spans="1:5" ht="12.75">
      <c r="A21">
        <f t="shared" si="3"/>
        <v>9</v>
      </c>
      <c r="B21">
        <f t="shared" si="0"/>
        <v>1</v>
      </c>
      <c r="C21" s="2">
        <f t="shared" si="1"/>
        <v>1215.5468809983884</v>
      </c>
      <c r="D21" s="2">
        <f t="shared" si="2"/>
        <v>209.04777384461158</v>
      </c>
      <c r="E21" s="1">
        <f t="shared" si="4"/>
        <v>298148.81898440915</v>
      </c>
    </row>
    <row r="22" spans="1:5" ht="12.75">
      <c r="A22">
        <f t="shared" si="3"/>
        <v>10</v>
      </c>
      <c r="B22">
        <f t="shared" si="0"/>
        <v>1</v>
      </c>
      <c r="C22" s="2">
        <f t="shared" si="1"/>
        <v>1214.6951944910493</v>
      </c>
      <c r="D22" s="2">
        <f t="shared" si="2"/>
        <v>209.89946035195072</v>
      </c>
      <c r="E22" s="1">
        <f t="shared" si="4"/>
        <v>297938.9195240572</v>
      </c>
    </row>
    <row r="23" spans="1:5" ht="12.75">
      <c r="A23">
        <f t="shared" si="3"/>
        <v>11</v>
      </c>
      <c r="B23">
        <f t="shared" si="0"/>
        <v>1</v>
      </c>
      <c r="C23" s="2">
        <f t="shared" si="1"/>
        <v>1213.8400381074543</v>
      </c>
      <c r="D23" s="2">
        <f t="shared" si="2"/>
        <v>210.75461673554554</v>
      </c>
      <c r="E23" s="1">
        <f t="shared" si="4"/>
        <v>297728.1649073216</v>
      </c>
    </row>
    <row r="24" spans="1:5" ht="12.75">
      <c r="A24">
        <f t="shared" si="3"/>
        <v>12</v>
      </c>
      <c r="B24">
        <f t="shared" si="0"/>
        <v>1</v>
      </c>
      <c r="C24" s="2">
        <f t="shared" si="1"/>
        <v>1212.9813977108984</v>
      </c>
      <c r="D24" s="2">
        <f t="shared" si="2"/>
        <v>211.61325713210152</v>
      </c>
      <c r="E24" s="1">
        <f t="shared" si="4"/>
        <v>297516.5516501895</v>
      </c>
    </row>
    <row r="25" spans="1:5" ht="12.75">
      <c r="A25">
        <f t="shared" si="3"/>
        <v>13</v>
      </c>
      <c r="B25">
        <f t="shared" si="0"/>
        <v>2</v>
      </c>
      <c r="C25" s="2">
        <f t="shared" si="1"/>
        <v>1212.1192591070812</v>
      </c>
      <c r="D25" s="2">
        <f t="shared" si="2"/>
        <v>212.4753957359187</v>
      </c>
      <c r="E25" s="1">
        <f t="shared" si="4"/>
        <v>297304.07625445357</v>
      </c>
    </row>
    <row r="26" spans="1:5" ht="12.75">
      <c r="A26">
        <f t="shared" si="3"/>
        <v>14</v>
      </c>
      <c r="B26">
        <f t="shared" si="0"/>
        <v>2</v>
      </c>
      <c r="C26" s="2">
        <f t="shared" si="1"/>
        <v>1211.2536080438733</v>
      </c>
      <c r="D26" s="2">
        <f t="shared" si="2"/>
        <v>213.34104679912653</v>
      </c>
      <c r="E26" s="1">
        <f t="shared" si="4"/>
        <v>297090.7352076544</v>
      </c>
    </row>
    <row r="27" spans="1:5" ht="12.75">
      <c r="A27">
        <f aca="true" t="shared" si="5" ref="A27:A90">A26+1</f>
        <v>15</v>
      </c>
      <c r="B27">
        <f t="shared" si="0"/>
        <v>2</v>
      </c>
      <c r="C27" s="2">
        <f t="shared" si="1"/>
        <v>1210.3844302110806</v>
      </c>
      <c r="D27" s="2">
        <f t="shared" si="2"/>
        <v>214.21022463191926</v>
      </c>
      <c r="E27" s="1">
        <f t="shared" si="4"/>
        <v>296876.5249830225</v>
      </c>
    </row>
    <row r="28" spans="1:5" ht="12.75">
      <c r="A28">
        <f t="shared" si="5"/>
        <v>16</v>
      </c>
      <c r="B28">
        <f t="shared" si="0"/>
        <v>2</v>
      </c>
      <c r="C28" s="2">
        <f t="shared" si="1"/>
        <v>1209.5117112402072</v>
      </c>
      <c r="D28" s="2">
        <f t="shared" si="2"/>
        <v>215.08294360279285</v>
      </c>
      <c r="E28" s="1">
        <f t="shared" si="4"/>
        <v>296661.44203941966</v>
      </c>
    </row>
    <row r="29" spans="1:5" ht="12.75">
      <c r="A29">
        <f t="shared" si="5"/>
        <v>17</v>
      </c>
      <c r="B29">
        <f t="shared" si="0"/>
        <v>2</v>
      </c>
      <c r="C29" s="2">
        <f t="shared" si="1"/>
        <v>1208.635436704218</v>
      </c>
      <c r="D29" s="2">
        <f t="shared" si="2"/>
        <v>215.95921813878212</v>
      </c>
      <c r="E29" s="1">
        <f t="shared" si="4"/>
        <v>296445.4828212809</v>
      </c>
    </row>
    <row r="30" spans="1:5" ht="12.75">
      <c r="A30">
        <f t="shared" si="5"/>
        <v>18</v>
      </c>
      <c r="B30">
        <f t="shared" si="0"/>
        <v>2</v>
      </c>
      <c r="C30" s="2">
        <f t="shared" si="1"/>
        <v>1207.7555921173005</v>
      </c>
      <c r="D30" s="2">
        <f t="shared" si="2"/>
        <v>216.83906272569945</v>
      </c>
      <c r="E30" s="1">
        <f t="shared" si="4"/>
        <v>296228.6437585552</v>
      </c>
    </row>
    <row r="31" spans="1:5" ht="12.75">
      <c r="A31">
        <f t="shared" si="5"/>
        <v>19</v>
      </c>
      <c r="B31">
        <f t="shared" si="0"/>
        <v>2</v>
      </c>
      <c r="C31" s="2">
        <f t="shared" si="1"/>
        <v>1206.8721629346257</v>
      </c>
      <c r="D31" s="2">
        <f t="shared" si="2"/>
        <v>217.72249190837425</v>
      </c>
      <c r="E31" s="1">
        <f t="shared" si="4"/>
        <v>296010.9212666468</v>
      </c>
    </row>
    <row r="32" spans="1:5" ht="12.75">
      <c r="A32">
        <f t="shared" si="5"/>
        <v>20</v>
      </c>
      <c r="B32">
        <f t="shared" si="0"/>
        <v>2</v>
      </c>
      <c r="C32" s="2">
        <f t="shared" si="1"/>
        <v>1205.9851345521065</v>
      </c>
      <c r="D32" s="2">
        <f t="shared" si="2"/>
        <v>218.60952029089333</v>
      </c>
      <c r="E32" s="1">
        <f t="shared" si="4"/>
        <v>295792.3117463559</v>
      </c>
    </row>
    <row r="33" spans="1:5" ht="12.75">
      <c r="A33">
        <f t="shared" si="5"/>
        <v>21</v>
      </c>
      <c r="B33">
        <f t="shared" si="0"/>
        <v>2</v>
      </c>
      <c r="C33" s="2">
        <f t="shared" si="1"/>
        <v>1205.0944923061575</v>
      </c>
      <c r="D33" s="2">
        <f t="shared" si="2"/>
        <v>219.50016253684242</v>
      </c>
      <c r="E33" s="1">
        <f t="shared" si="4"/>
        <v>295572.81158381904</v>
      </c>
    </row>
    <row r="34" spans="1:5" ht="12.75">
      <c r="A34">
        <f t="shared" si="5"/>
        <v>22</v>
      </c>
      <c r="B34">
        <f t="shared" si="0"/>
        <v>2</v>
      </c>
      <c r="C34" s="2">
        <f t="shared" si="1"/>
        <v>1204.2002214734514</v>
      </c>
      <c r="D34" s="2">
        <f t="shared" si="2"/>
        <v>220.3944333695485</v>
      </c>
      <c r="E34" s="1">
        <f t="shared" si="4"/>
        <v>295352.4171504495</v>
      </c>
    </row>
    <row r="35" spans="1:5" ht="12.75">
      <c r="A35">
        <f t="shared" si="5"/>
        <v>23</v>
      </c>
      <c r="B35">
        <f t="shared" si="0"/>
        <v>2</v>
      </c>
      <c r="C35" s="2">
        <f t="shared" si="1"/>
        <v>1203.302307270677</v>
      </c>
      <c r="D35" s="2">
        <f t="shared" si="2"/>
        <v>221.29234757232305</v>
      </c>
      <c r="E35" s="1">
        <f t="shared" si="4"/>
        <v>295131.12480287714</v>
      </c>
    </row>
    <row r="36" spans="1:5" ht="12.75">
      <c r="A36">
        <f t="shared" si="5"/>
        <v>24</v>
      </c>
      <c r="B36">
        <f t="shared" si="0"/>
        <v>2</v>
      </c>
      <c r="C36" s="2">
        <f t="shared" si="1"/>
        <v>1202.4007348542932</v>
      </c>
      <c r="D36" s="2">
        <f t="shared" si="2"/>
        <v>222.19391998870682</v>
      </c>
      <c r="E36" s="1">
        <f t="shared" si="4"/>
        <v>294908.93088288844</v>
      </c>
    </row>
    <row r="37" spans="1:5" ht="12.75">
      <c r="A37">
        <f t="shared" si="5"/>
        <v>25</v>
      </c>
      <c r="B37">
        <f t="shared" si="0"/>
        <v>3</v>
      </c>
      <c r="C37" s="2">
        <f t="shared" si="1"/>
        <v>1201.495489320285</v>
      </c>
      <c r="D37" s="2">
        <f t="shared" si="2"/>
        <v>223.09916552271488</v>
      </c>
      <c r="E37" s="1">
        <f t="shared" si="4"/>
        <v>294685.8317173657</v>
      </c>
    </row>
    <row r="38" spans="1:5" ht="12.75">
      <c r="A38">
        <f t="shared" si="5"/>
        <v>26</v>
      </c>
      <c r="B38">
        <f t="shared" si="0"/>
        <v>3</v>
      </c>
      <c r="C38" s="2">
        <f t="shared" si="1"/>
        <v>1200.586555703917</v>
      </c>
      <c r="D38" s="2">
        <f t="shared" si="2"/>
        <v>224.00809913908313</v>
      </c>
      <c r="E38" s="1">
        <f t="shared" si="4"/>
        <v>294461.8236182266</v>
      </c>
    </row>
    <row r="39" spans="1:5" ht="12.75">
      <c r="A39">
        <f t="shared" si="5"/>
        <v>27</v>
      </c>
      <c r="B39">
        <f t="shared" si="0"/>
        <v>3</v>
      </c>
      <c r="C39" s="2">
        <f t="shared" si="1"/>
        <v>1199.6739189794844</v>
      </c>
      <c r="D39" s="2">
        <f t="shared" si="2"/>
        <v>224.9207358635155</v>
      </c>
      <c r="E39" s="1">
        <f t="shared" si="4"/>
        <v>294236.9028823631</v>
      </c>
    </row>
    <row r="40" spans="1:5" ht="12.75">
      <c r="A40">
        <f t="shared" si="5"/>
        <v>28</v>
      </c>
      <c r="B40">
        <f t="shared" si="0"/>
        <v>3</v>
      </c>
      <c r="C40" s="2">
        <f t="shared" si="1"/>
        <v>1198.7575640600671</v>
      </c>
      <c r="D40" s="2">
        <f t="shared" si="2"/>
        <v>225.83709078293276</v>
      </c>
      <c r="E40" s="1">
        <f t="shared" si="4"/>
        <v>294011.0657915802</v>
      </c>
    </row>
    <row r="41" spans="1:5" ht="12.75">
      <c r="A41">
        <f t="shared" si="5"/>
        <v>29</v>
      </c>
      <c r="B41">
        <f t="shared" si="0"/>
        <v>3</v>
      </c>
      <c r="C41" s="2">
        <f t="shared" si="1"/>
        <v>1197.8374757972786</v>
      </c>
      <c r="D41" s="2">
        <f t="shared" si="2"/>
        <v>226.75717904572144</v>
      </c>
      <c r="E41" s="1">
        <f t="shared" si="4"/>
        <v>293784.3086125345</v>
      </c>
    </row>
    <row r="42" spans="1:5" ht="12.75">
      <c r="A42">
        <f t="shared" si="5"/>
        <v>30</v>
      </c>
      <c r="B42">
        <f t="shared" si="0"/>
        <v>3</v>
      </c>
      <c r="C42" s="2">
        <f t="shared" si="1"/>
        <v>1196.9136389810153</v>
      </c>
      <c r="D42" s="2">
        <f t="shared" si="2"/>
        <v>227.6810158619846</v>
      </c>
      <c r="E42" s="1">
        <f t="shared" si="4"/>
        <v>293556.6275966725</v>
      </c>
    </row>
    <row r="43" spans="1:5" ht="12.75">
      <c r="A43">
        <f t="shared" si="5"/>
        <v>31</v>
      </c>
      <c r="B43">
        <f t="shared" si="0"/>
        <v>3</v>
      </c>
      <c r="C43" s="2">
        <f t="shared" si="1"/>
        <v>1195.9860383392067</v>
      </c>
      <c r="D43" s="2">
        <f t="shared" si="2"/>
        <v>228.6086165037932</v>
      </c>
      <c r="E43" s="1">
        <f t="shared" si="4"/>
        <v>293328.01898016874</v>
      </c>
    </row>
    <row r="44" spans="1:5" ht="12.75">
      <c r="A44">
        <f t="shared" si="5"/>
        <v>32</v>
      </c>
      <c r="B44">
        <f t="shared" si="0"/>
        <v>3</v>
      </c>
      <c r="C44" s="2">
        <f t="shared" si="1"/>
        <v>1195.0546585375616</v>
      </c>
      <c r="D44" s="2">
        <f t="shared" si="2"/>
        <v>229.53999630543828</v>
      </c>
      <c r="E44" s="1">
        <f t="shared" si="4"/>
        <v>293098.4789838633</v>
      </c>
    </row>
    <row r="45" spans="1:5" ht="12.75">
      <c r="A45">
        <f t="shared" si="5"/>
        <v>33</v>
      </c>
      <c r="B45">
        <f t="shared" si="0"/>
        <v>3</v>
      </c>
      <c r="C45" s="2">
        <f t="shared" si="1"/>
        <v>1194.1194841793151</v>
      </c>
      <c r="D45" s="2">
        <f t="shared" si="2"/>
        <v>230.4751706636848</v>
      </c>
      <c r="E45" s="1">
        <f t="shared" si="4"/>
        <v>292868.00381319964</v>
      </c>
    </row>
    <row r="46" spans="1:5" ht="12.75">
      <c r="A46">
        <f t="shared" si="5"/>
        <v>34</v>
      </c>
      <c r="B46">
        <f t="shared" si="0"/>
        <v>3</v>
      </c>
      <c r="C46" s="2">
        <f t="shared" si="1"/>
        <v>1193.1804998049738</v>
      </c>
      <c r="D46" s="2">
        <f t="shared" si="2"/>
        <v>231.41415503802614</v>
      </c>
      <c r="E46" s="1">
        <f t="shared" si="4"/>
        <v>292636.5896581616</v>
      </c>
    </row>
    <row r="47" spans="1:5" ht="12.75">
      <c r="A47">
        <f t="shared" si="5"/>
        <v>35</v>
      </c>
      <c r="B47">
        <f t="shared" si="0"/>
        <v>3</v>
      </c>
      <c r="C47" s="2">
        <f t="shared" si="1"/>
        <v>1192.2376898920604</v>
      </c>
      <c r="D47" s="2">
        <f t="shared" si="2"/>
        <v>232.35696495093944</v>
      </c>
      <c r="E47" s="1">
        <f t="shared" si="4"/>
        <v>292404.2326932107</v>
      </c>
    </row>
    <row r="48" spans="1:5" ht="12.75">
      <c r="A48">
        <f t="shared" si="5"/>
        <v>36</v>
      </c>
      <c r="B48">
        <f t="shared" si="0"/>
        <v>3</v>
      </c>
      <c r="C48" s="2">
        <f t="shared" si="1"/>
        <v>1191.2910388548576</v>
      </c>
      <c r="D48" s="2">
        <f t="shared" si="2"/>
        <v>233.3036159881424</v>
      </c>
      <c r="E48" s="1">
        <f t="shared" si="4"/>
        <v>292170.9290772226</v>
      </c>
    </row>
    <row r="49" spans="1:5" ht="12.75">
      <c r="A49">
        <f t="shared" si="5"/>
        <v>37</v>
      </c>
      <c r="B49">
        <f t="shared" si="0"/>
        <v>4</v>
      </c>
      <c r="C49" s="2">
        <f t="shared" si="1"/>
        <v>1190.340531044149</v>
      </c>
      <c r="D49" s="2">
        <f t="shared" si="2"/>
        <v>234.25412379885094</v>
      </c>
      <c r="E49" s="1">
        <f t="shared" si="4"/>
        <v>291936.67495342373</v>
      </c>
    </row>
    <row r="50" spans="1:5" ht="12.75">
      <c r="A50">
        <f t="shared" si="5"/>
        <v>38</v>
      </c>
      <c r="B50">
        <f t="shared" si="0"/>
        <v>4</v>
      </c>
      <c r="C50" s="2">
        <f t="shared" si="1"/>
        <v>1189.3861507469624</v>
      </c>
      <c r="D50" s="2">
        <f t="shared" si="2"/>
        <v>235.2085040960375</v>
      </c>
      <c r="E50" s="1">
        <f t="shared" si="4"/>
        <v>291701.4664493277</v>
      </c>
    </row>
    <row r="51" spans="1:5" ht="12.75">
      <c r="A51">
        <f t="shared" si="5"/>
        <v>39</v>
      </c>
      <c r="B51">
        <f t="shared" si="0"/>
        <v>4</v>
      </c>
      <c r="C51" s="2">
        <f t="shared" si="1"/>
        <v>1188.4278821863084</v>
      </c>
      <c r="D51" s="2">
        <f t="shared" si="2"/>
        <v>236.16677265669156</v>
      </c>
      <c r="E51" s="1">
        <f t="shared" si="4"/>
        <v>291465.29967667104</v>
      </c>
    </row>
    <row r="52" spans="1:5" ht="12.75">
      <c r="A52">
        <f t="shared" si="5"/>
        <v>40</v>
      </c>
      <c r="B52">
        <f t="shared" si="0"/>
        <v>4</v>
      </c>
      <c r="C52" s="2">
        <f t="shared" si="1"/>
        <v>1187.4657095209204</v>
      </c>
      <c r="D52" s="2">
        <f t="shared" si="2"/>
        <v>237.1289453220796</v>
      </c>
      <c r="E52" s="1">
        <f t="shared" si="4"/>
        <v>291228.170731349</v>
      </c>
    </row>
    <row r="53" spans="1:5" ht="12.75">
      <c r="A53">
        <f t="shared" si="5"/>
        <v>41</v>
      </c>
      <c r="B53">
        <f t="shared" si="0"/>
        <v>4</v>
      </c>
      <c r="C53" s="2">
        <f t="shared" si="1"/>
        <v>1186.4996168449923</v>
      </c>
      <c r="D53" s="2">
        <f t="shared" si="2"/>
        <v>238.09503799800777</v>
      </c>
      <c r="E53" s="1">
        <f t="shared" si="4"/>
        <v>290990.075693351</v>
      </c>
    </row>
    <row r="54" spans="1:5" ht="12.75">
      <c r="A54">
        <f t="shared" si="5"/>
        <v>42</v>
      </c>
      <c r="B54">
        <f t="shared" si="0"/>
        <v>4</v>
      </c>
      <c r="C54" s="2">
        <f t="shared" si="1"/>
        <v>1185.5295881879158</v>
      </c>
      <c r="D54" s="2">
        <f t="shared" si="2"/>
        <v>239.06506665508417</v>
      </c>
      <c r="E54" s="1">
        <f t="shared" si="4"/>
        <v>290751.0106266959</v>
      </c>
    </row>
    <row r="55" spans="1:5" ht="12.75">
      <c r="A55">
        <f t="shared" si="5"/>
        <v>43</v>
      </c>
      <c r="B55">
        <f t="shared" si="0"/>
        <v>4</v>
      </c>
      <c r="C55" s="2">
        <f t="shared" si="1"/>
        <v>1184.5556075140169</v>
      </c>
      <c r="D55" s="2">
        <f t="shared" si="2"/>
        <v>240.0390473289831</v>
      </c>
      <c r="E55" s="1">
        <f t="shared" si="4"/>
        <v>290510.9715793669</v>
      </c>
    </row>
    <row r="56" spans="1:5" ht="12.75">
      <c r="A56">
        <f t="shared" si="5"/>
        <v>44</v>
      </c>
      <c r="B56">
        <f t="shared" si="0"/>
        <v>4</v>
      </c>
      <c r="C56" s="2">
        <f t="shared" si="1"/>
        <v>1183.5776587222895</v>
      </c>
      <c r="D56" s="2">
        <f t="shared" si="2"/>
        <v>241.01699612071044</v>
      </c>
      <c r="E56" s="1">
        <f t="shared" si="4"/>
        <v>290269.9545832462</v>
      </c>
    </row>
    <row r="57" spans="1:5" ht="12.75">
      <c r="A57">
        <f t="shared" si="5"/>
        <v>45</v>
      </c>
      <c r="B57">
        <f t="shared" si="0"/>
        <v>4</v>
      </c>
      <c r="C57" s="2">
        <f t="shared" si="1"/>
        <v>1182.5957256461306</v>
      </c>
      <c r="D57" s="2">
        <f t="shared" si="2"/>
        <v>241.9989291968693</v>
      </c>
      <c r="E57" s="1">
        <f t="shared" si="4"/>
        <v>290027.95565404935</v>
      </c>
    </row>
    <row r="58" spans="1:5" ht="12.75">
      <c r="A58">
        <f t="shared" si="5"/>
        <v>46</v>
      </c>
      <c r="B58">
        <f t="shared" si="0"/>
        <v>4</v>
      </c>
      <c r="C58" s="2">
        <f t="shared" si="1"/>
        <v>1181.6097920530722</v>
      </c>
      <c r="D58" s="2">
        <f t="shared" si="2"/>
        <v>242.9848627899277</v>
      </c>
      <c r="E58" s="1">
        <f t="shared" si="4"/>
        <v>289784.97079125943</v>
      </c>
    </row>
    <row r="59" spans="1:5" ht="12.75">
      <c r="A59">
        <f t="shared" si="5"/>
        <v>47</v>
      </c>
      <c r="B59">
        <f t="shared" si="0"/>
        <v>4</v>
      </c>
      <c r="C59" s="2">
        <f t="shared" si="1"/>
        <v>1180.6198416445131</v>
      </c>
      <c r="D59" s="2">
        <f t="shared" si="2"/>
        <v>243.97481319848671</v>
      </c>
      <c r="E59" s="1">
        <f t="shared" si="4"/>
        <v>289540.99597806094</v>
      </c>
    </row>
    <row r="60" spans="1:5" ht="12.75">
      <c r="A60">
        <f t="shared" si="5"/>
        <v>48</v>
      </c>
      <c r="B60">
        <f t="shared" si="0"/>
        <v>4</v>
      </c>
      <c r="C60" s="2">
        <f t="shared" si="1"/>
        <v>1179.6258580554502</v>
      </c>
      <c r="D60" s="2">
        <f t="shared" si="2"/>
        <v>244.96879678754985</v>
      </c>
      <c r="E60" s="1">
        <f t="shared" si="4"/>
        <v>289296.0271812734</v>
      </c>
    </row>
    <row r="61" spans="1:5" ht="12.75">
      <c r="A61">
        <f t="shared" si="5"/>
        <v>49</v>
      </c>
      <c r="B61">
        <f t="shared" si="0"/>
        <v>5</v>
      </c>
      <c r="C61" s="2">
        <f t="shared" si="1"/>
        <v>1178.6278248542062</v>
      </c>
      <c r="D61" s="2">
        <f t="shared" si="2"/>
        <v>245.96682998879368</v>
      </c>
      <c r="E61" s="1">
        <f t="shared" si="4"/>
        <v>289050.06035128457</v>
      </c>
    </row>
    <row r="62" spans="1:5" ht="12.75">
      <c r="A62">
        <f t="shared" si="5"/>
        <v>50</v>
      </c>
      <c r="B62">
        <f t="shared" si="0"/>
        <v>5</v>
      </c>
      <c r="C62" s="2">
        <f t="shared" si="1"/>
        <v>1177.6257255421604</v>
      </c>
      <c r="D62" s="2">
        <f t="shared" si="2"/>
        <v>246.96892930083965</v>
      </c>
      <c r="E62" s="1">
        <f t="shared" si="4"/>
        <v>288803.0914219837</v>
      </c>
    </row>
    <row r="63" spans="1:5" ht="12.75">
      <c r="A63">
        <f t="shared" si="5"/>
        <v>51</v>
      </c>
      <c r="B63">
        <f t="shared" si="0"/>
        <v>5</v>
      </c>
      <c r="C63" s="2">
        <f t="shared" si="1"/>
        <v>1176.6195435534735</v>
      </c>
      <c r="D63" s="2">
        <f t="shared" si="2"/>
        <v>247.97511128952644</v>
      </c>
      <c r="E63" s="1">
        <f t="shared" si="4"/>
        <v>288555.1163106942</v>
      </c>
    </row>
    <row r="64" spans="1:5" ht="12.75">
      <c r="A64">
        <f t="shared" si="5"/>
        <v>52</v>
      </c>
      <c r="B64">
        <f t="shared" si="0"/>
        <v>5</v>
      </c>
      <c r="C64" s="2">
        <f t="shared" si="1"/>
        <v>1175.609262254816</v>
      </c>
      <c r="D64" s="2">
        <f t="shared" si="2"/>
        <v>248.98539258818388</v>
      </c>
      <c r="E64" s="1">
        <f t="shared" si="4"/>
        <v>288306.130918106</v>
      </c>
    </row>
    <row r="65" spans="1:5" ht="12.75">
      <c r="A65">
        <f t="shared" si="5"/>
        <v>53</v>
      </c>
      <c r="B65">
        <f t="shared" si="0"/>
        <v>5</v>
      </c>
      <c r="C65" s="2">
        <f t="shared" si="1"/>
        <v>1174.5948649450916</v>
      </c>
      <c r="D65" s="2">
        <f t="shared" si="2"/>
        <v>249.9997898979085</v>
      </c>
      <c r="E65" s="1">
        <f t="shared" si="4"/>
        <v>288056.1311282081</v>
      </c>
    </row>
    <row r="66" spans="1:5" ht="12.75">
      <c r="A66">
        <f t="shared" si="5"/>
        <v>54</v>
      </c>
      <c r="B66">
        <f t="shared" si="0"/>
        <v>5</v>
      </c>
      <c r="C66" s="2">
        <f t="shared" si="1"/>
        <v>1173.5763348551613</v>
      </c>
      <c r="D66" s="2">
        <f t="shared" si="2"/>
        <v>251.01831998783862</v>
      </c>
      <c r="E66" s="1">
        <f t="shared" si="4"/>
        <v>287805.1128082202</v>
      </c>
    </row>
    <row r="67" spans="1:5" ht="12.75">
      <c r="A67">
        <f t="shared" si="5"/>
        <v>55</v>
      </c>
      <c r="B67">
        <f t="shared" si="0"/>
        <v>5</v>
      </c>
      <c r="C67" s="2">
        <f t="shared" si="1"/>
        <v>1172.5536551475675</v>
      </c>
      <c r="D67" s="2">
        <f t="shared" si="2"/>
        <v>252.04099969543256</v>
      </c>
      <c r="E67" s="1">
        <f t="shared" si="4"/>
        <v>287553.0718085248</v>
      </c>
    </row>
    <row r="68" spans="1:5" ht="12.75">
      <c r="A68">
        <f t="shared" si="5"/>
        <v>56</v>
      </c>
      <c r="B68">
        <f t="shared" si="0"/>
        <v>5</v>
      </c>
      <c r="C68" s="2">
        <f t="shared" si="1"/>
        <v>1171.5268089162537</v>
      </c>
      <c r="D68" s="2">
        <f t="shared" si="2"/>
        <v>253.0678459267462</v>
      </c>
      <c r="E68" s="1">
        <f t="shared" si="4"/>
        <v>287300.00396259804</v>
      </c>
    </row>
    <row r="69" spans="1:5" ht="12.75">
      <c r="A69">
        <f t="shared" si="5"/>
        <v>57</v>
      </c>
      <c r="B69">
        <f t="shared" si="0"/>
        <v>5</v>
      </c>
      <c r="C69" s="2">
        <f t="shared" si="1"/>
        <v>1170.4957791862869</v>
      </c>
      <c r="D69" s="2">
        <f t="shared" si="2"/>
        <v>254.09887565671306</v>
      </c>
      <c r="E69" s="1">
        <f t="shared" si="4"/>
        <v>287045.9050869413</v>
      </c>
    </row>
    <row r="70" spans="1:5" ht="12.75">
      <c r="A70">
        <f t="shared" si="5"/>
        <v>58</v>
      </c>
      <c r="B70">
        <f t="shared" si="0"/>
        <v>5</v>
      </c>
      <c r="C70" s="2">
        <f t="shared" si="1"/>
        <v>1169.4605489135756</v>
      </c>
      <c r="D70" s="2">
        <f t="shared" si="2"/>
        <v>255.13410592942438</v>
      </c>
      <c r="E70" s="1">
        <f t="shared" si="4"/>
        <v>286790.7709810119</v>
      </c>
    </row>
    <row r="71" spans="1:5" ht="12.75">
      <c r="A71">
        <f t="shared" si="5"/>
        <v>59</v>
      </c>
      <c r="B71">
        <f t="shared" si="0"/>
        <v>5</v>
      </c>
      <c r="C71" s="2">
        <f t="shared" si="1"/>
        <v>1168.4211009845885</v>
      </c>
      <c r="D71" s="2">
        <f t="shared" si="2"/>
        <v>256.1735538584113</v>
      </c>
      <c r="E71" s="1">
        <f t="shared" si="4"/>
        <v>286534.5974271535</v>
      </c>
    </row>
    <row r="72" spans="1:5" ht="12.75">
      <c r="A72">
        <f t="shared" si="5"/>
        <v>60</v>
      </c>
      <c r="B72">
        <f t="shared" si="0"/>
        <v>5</v>
      </c>
      <c r="C72" s="2">
        <f t="shared" si="1"/>
        <v>1167.3774182160723</v>
      </c>
      <c r="D72" s="2">
        <f t="shared" si="2"/>
        <v>257.2172366269277</v>
      </c>
      <c r="E72" s="1">
        <f t="shared" si="4"/>
        <v>286277.38019052654</v>
      </c>
    </row>
    <row r="73" spans="1:5" ht="12.75">
      <c r="A73">
        <f t="shared" si="5"/>
        <v>61</v>
      </c>
      <c r="B73">
        <f t="shared" si="0"/>
        <v>6</v>
      </c>
      <c r="C73" s="2">
        <f t="shared" si="1"/>
        <v>1166.3294833547661</v>
      </c>
      <c r="D73" s="2">
        <f t="shared" si="2"/>
        <v>258.2651714882337</v>
      </c>
      <c r="E73" s="1">
        <f t="shared" si="4"/>
        <v>286019.1150190383</v>
      </c>
    </row>
    <row r="74" spans="1:5" ht="12.75">
      <c r="A74">
        <f t="shared" si="5"/>
        <v>62</v>
      </c>
      <c r="B74">
        <f t="shared" si="0"/>
        <v>6</v>
      </c>
      <c r="C74" s="2">
        <f t="shared" si="1"/>
        <v>1165.277279077118</v>
      </c>
      <c r="D74" s="2">
        <f t="shared" si="2"/>
        <v>259.3173757658819</v>
      </c>
      <c r="E74" s="1">
        <f t="shared" si="4"/>
        <v>285759.79764327244</v>
      </c>
    </row>
    <row r="75" spans="1:5" ht="12.75">
      <c r="A75">
        <f t="shared" si="5"/>
        <v>63</v>
      </c>
      <c r="B75">
        <f t="shared" si="0"/>
        <v>6</v>
      </c>
      <c r="C75" s="2">
        <f t="shared" si="1"/>
        <v>1164.220787988997</v>
      </c>
      <c r="D75" s="2">
        <f t="shared" si="2"/>
        <v>260.373866854003</v>
      </c>
      <c r="E75" s="1">
        <f t="shared" si="4"/>
        <v>285499.42377641844</v>
      </c>
    </row>
    <row r="76" spans="1:5" ht="12.75">
      <c r="A76">
        <f t="shared" si="5"/>
        <v>64</v>
      </c>
      <c r="B76">
        <f t="shared" si="0"/>
        <v>6</v>
      </c>
      <c r="C76" s="2">
        <f t="shared" si="1"/>
        <v>1163.1599926254066</v>
      </c>
      <c r="D76" s="2">
        <f t="shared" si="2"/>
        <v>261.4346622175934</v>
      </c>
      <c r="E76" s="1">
        <f t="shared" si="4"/>
        <v>285237.9891142009</v>
      </c>
    </row>
    <row r="77" spans="1:5" ht="12.75">
      <c r="A77">
        <f t="shared" si="5"/>
        <v>65</v>
      </c>
      <c r="B77">
        <f aca="true" t="shared" si="6" ref="B77:B140">INT((A77-1)/12)+1</f>
        <v>6</v>
      </c>
      <c r="C77" s="2">
        <f aca="true" t="shared" si="7" ref="C77:C140">$E$8-D77</f>
        <v>1162.0948754501958</v>
      </c>
      <c r="D77" s="2">
        <f aca="true" t="shared" si="8" ref="D77:D140">$E$8/(1+$E$7)^($E$4*12-A77+1)</f>
        <v>262.49977939280416</v>
      </c>
      <c r="E77" s="1">
        <f t="shared" si="4"/>
        <v>284975.4893348081</v>
      </c>
    </row>
    <row r="78" spans="1:5" ht="12.75">
      <c r="A78">
        <f t="shared" si="5"/>
        <v>66</v>
      </c>
      <c r="B78">
        <f t="shared" si="6"/>
        <v>6</v>
      </c>
      <c r="C78" s="2">
        <f t="shared" si="7"/>
        <v>1161.025418855769</v>
      </c>
      <c r="D78" s="2">
        <f t="shared" si="8"/>
        <v>263.5692359872309</v>
      </c>
      <c r="E78" s="1">
        <f aca="true" t="shared" si="9" ref="E78:E141">E77-D78</f>
        <v>284711.9200988209</v>
      </c>
    </row>
    <row r="79" spans="1:5" ht="12.75">
      <c r="A79">
        <f t="shared" si="5"/>
        <v>67</v>
      </c>
      <c r="B79">
        <f t="shared" si="6"/>
        <v>6</v>
      </c>
      <c r="C79" s="2">
        <f t="shared" si="7"/>
        <v>1159.9516051627954</v>
      </c>
      <c r="D79" s="2">
        <f t="shared" si="8"/>
        <v>264.64304968020446</v>
      </c>
      <c r="E79" s="1">
        <f t="shared" si="9"/>
        <v>284447.27704914066</v>
      </c>
    </row>
    <row r="80" spans="1:5" ht="12.75">
      <c r="A80">
        <f t="shared" si="5"/>
        <v>68</v>
      </c>
      <c r="B80">
        <f t="shared" si="6"/>
        <v>6</v>
      </c>
      <c r="C80" s="2">
        <f t="shared" si="7"/>
        <v>1158.873416619916</v>
      </c>
      <c r="D80" s="2">
        <f t="shared" si="8"/>
        <v>265.7212382230838</v>
      </c>
      <c r="E80" s="1">
        <f t="shared" si="9"/>
        <v>284181.5558109176</v>
      </c>
    </row>
    <row r="81" spans="1:5" ht="12.75">
      <c r="A81">
        <f t="shared" si="5"/>
        <v>69</v>
      </c>
      <c r="B81">
        <f t="shared" si="6"/>
        <v>6</v>
      </c>
      <c r="C81" s="2">
        <f t="shared" si="7"/>
        <v>1157.790835403451</v>
      </c>
      <c r="D81" s="2">
        <f t="shared" si="8"/>
        <v>266.803819439549</v>
      </c>
      <c r="E81" s="1">
        <f t="shared" si="9"/>
        <v>283914.751991478</v>
      </c>
    </row>
    <row r="82" spans="1:5" ht="12.75">
      <c r="A82">
        <f t="shared" si="5"/>
        <v>70</v>
      </c>
      <c r="B82">
        <f t="shared" si="6"/>
        <v>6</v>
      </c>
      <c r="C82" s="2">
        <f t="shared" si="7"/>
        <v>1156.703843617104</v>
      </c>
      <c r="D82" s="2">
        <f t="shared" si="8"/>
        <v>267.89081122589596</v>
      </c>
      <c r="E82" s="1">
        <f t="shared" si="9"/>
        <v>283646.8611802521</v>
      </c>
    </row>
    <row r="83" spans="1:5" ht="12.75">
      <c r="A83">
        <f t="shared" si="5"/>
        <v>71</v>
      </c>
      <c r="B83">
        <f t="shared" si="6"/>
        <v>6</v>
      </c>
      <c r="C83" s="2">
        <f t="shared" si="7"/>
        <v>1155.6124232916677</v>
      </c>
      <c r="D83" s="2">
        <f t="shared" si="8"/>
        <v>268.9822315513322</v>
      </c>
      <c r="E83" s="1">
        <f t="shared" si="9"/>
        <v>283377.8789487008</v>
      </c>
    </row>
    <row r="84" spans="1:5" ht="12.75">
      <c r="A84">
        <f t="shared" si="5"/>
        <v>72</v>
      </c>
      <c r="B84">
        <f t="shared" si="6"/>
        <v>6</v>
      </c>
      <c r="C84" s="2">
        <f t="shared" si="7"/>
        <v>1154.5165563847256</v>
      </c>
      <c r="D84" s="2">
        <f t="shared" si="8"/>
        <v>270.07809845827427</v>
      </c>
      <c r="E84" s="1">
        <f t="shared" si="9"/>
        <v>283107.8008502425</v>
      </c>
    </row>
    <row r="85" spans="1:5" ht="12.75">
      <c r="A85">
        <f t="shared" si="5"/>
        <v>73</v>
      </c>
      <c r="B85">
        <f t="shared" si="6"/>
        <v>7</v>
      </c>
      <c r="C85" s="2">
        <f t="shared" si="7"/>
        <v>1153.4162247803542</v>
      </c>
      <c r="D85" s="2">
        <f t="shared" si="8"/>
        <v>271.17843006264565</v>
      </c>
      <c r="E85" s="1">
        <f t="shared" si="9"/>
        <v>282836.62242017983</v>
      </c>
    </row>
    <row r="86" spans="1:5" ht="12.75">
      <c r="A86">
        <f t="shared" si="5"/>
        <v>74</v>
      </c>
      <c r="B86">
        <f t="shared" si="6"/>
        <v>7</v>
      </c>
      <c r="C86" s="2">
        <f t="shared" si="7"/>
        <v>1152.3114102888235</v>
      </c>
      <c r="D86" s="2">
        <f t="shared" si="8"/>
        <v>272.2832445541764</v>
      </c>
      <c r="E86" s="1">
        <f t="shared" si="9"/>
        <v>282564.33917562565</v>
      </c>
    </row>
    <row r="87" spans="1:5" ht="12.75">
      <c r="A87">
        <f t="shared" si="5"/>
        <v>75</v>
      </c>
      <c r="B87">
        <f t="shared" si="6"/>
        <v>7</v>
      </c>
      <c r="C87" s="2">
        <f t="shared" si="7"/>
        <v>1151.2020946462965</v>
      </c>
      <c r="D87" s="2">
        <f t="shared" si="8"/>
        <v>273.39256019670347</v>
      </c>
      <c r="E87" s="1">
        <f t="shared" si="9"/>
        <v>282290.94661542895</v>
      </c>
    </row>
    <row r="88" spans="1:5" ht="12.75">
      <c r="A88">
        <f t="shared" si="5"/>
        <v>76</v>
      </c>
      <c r="B88">
        <f t="shared" si="6"/>
        <v>7</v>
      </c>
      <c r="C88" s="2">
        <f t="shared" si="7"/>
        <v>1150.0882595145265</v>
      </c>
      <c r="D88" s="2">
        <f t="shared" si="8"/>
        <v>274.5063953284734</v>
      </c>
      <c r="E88" s="1">
        <f t="shared" si="9"/>
        <v>282016.44022010046</v>
      </c>
    </row>
    <row r="89" spans="1:5" ht="12.75">
      <c r="A89">
        <f t="shared" si="5"/>
        <v>77</v>
      </c>
      <c r="B89">
        <f t="shared" si="6"/>
        <v>7</v>
      </c>
      <c r="C89" s="2">
        <f t="shared" si="7"/>
        <v>1148.9698864805553</v>
      </c>
      <c r="D89" s="2">
        <f t="shared" si="8"/>
        <v>275.62476836244474</v>
      </c>
      <c r="E89" s="1">
        <f t="shared" si="9"/>
        <v>281740.815451738</v>
      </c>
    </row>
    <row r="90" spans="1:5" ht="12.75">
      <c r="A90">
        <f t="shared" si="5"/>
        <v>78</v>
      </c>
      <c r="B90">
        <f t="shared" si="6"/>
        <v>7</v>
      </c>
      <c r="C90" s="2">
        <f t="shared" si="7"/>
        <v>1147.8469570564073</v>
      </c>
      <c r="D90" s="2">
        <f t="shared" si="8"/>
        <v>276.7476977865927</v>
      </c>
      <c r="E90" s="1">
        <f t="shared" si="9"/>
        <v>281464.0677539514</v>
      </c>
    </row>
    <row r="91" spans="1:5" ht="12.75">
      <c r="A91">
        <f aca="true" t="shared" si="10" ref="A91:A154">A90+1</f>
        <v>79</v>
      </c>
      <c r="B91">
        <f t="shared" si="6"/>
        <v>7</v>
      </c>
      <c r="C91" s="2">
        <f t="shared" si="7"/>
        <v>1146.7194526787848</v>
      </c>
      <c r="D91" s="2">
        <f t="shared" si="8"/>
        <v>277.875202164215</v>
      </c>
      <c r="E91" s="1">
        <f t="shared" si="9"/>
        <v>281186.1925517872</v>
      </c>
    </row>
    <row r="92" spans="1:5" ht="12.75">
      <c r="A92">
        <f t="shared" si="10"/>
        <v>80</v>
      </c>
      <c r="B92">
        <f t="shared" si="6"/>
        <v>7</v>
      </c>
      <c r="C92" s="2">
        <f t="shared" si="7"/>
        <v>1145.5873547087615</v>
      </c>
      <c r="D92" s="2">
        <f t="shared" si="8"/>
        <v>279.0073001342384</v>
      </c>
      <c r="E92" s="1">
        <f t="shared" si="9"/>
        <v>280907.18525165296</v>
      </c>
    </row>
    <row r="93" spans="1:5" ht="12.75">
      <c r="A93">
        <f t="shared" si="10"/>
        <v>81</v>
      </c>
      <c r="B93">
        <f t="shared" si="6"/>
        <v>7</v>
      </c>
      <c r="C93" s="2">
        <f t="shared" si="7"/>
        <v>1144.4506444314732</v>
      </c>
      <c r="D93" s="2">
        <f t="shared" si="8"/>
        <v>280.1440104115268</v>
      </c>
      <c r="E93" s="1">
        <f t="shared" si="9"/>
        <v>280627.04124124144</v>
      </c>
    </row>
    <row r="94" spans="1:5" ht="12.75">
      <c r="A94">
        <f t="shared" si="10"/>
        <v>82</v>
      </c>
      <c r="B94">
        <f t="shared" si="6"/>
        <v>7</v>
      </c>
      <c r="C94" s="2">
        <f t="shared" si="7"/>
        <v>1143.3093030558089</v>
      </c>
      <c r="D94" s="2">
        <f t="shared" si="8"/>
        <v>281.285351787191</v>
      </c>
      <c r="E94" s="1">
        <f t="shared" si="9"/>
        <v>280345.7558894543</v>
      </c>
    </row>
    <row r="95" spans="1:5" ht="12.75">
      <c r="A95">
        <f t="shared" si="10"/>
        <v>83</v>
      </c>
      <c r="B95">
        <f t="shared" si="6"/>
        <v>7</v>
      </c>
      <c r="C95" s="2">
        <f t="shared" si="7"/>
        <v>1142.163311714101</v>
      </c>
      <c r="D95" s="2">
        <f t="shared" si="8"/>
        <v>282.43134312889913</v>
      </c>
      <c r="E95" s="1">
        <f t="shared" si="9"/>
        <v>280063.32454632537</v>
      </c>
    </row>
    <row r="96" spans="1:5" ht="12.75">
      <c r="A96">
        <f t="shared" si="10"/>
        <v>84</v>
      </c>
      <c r="B96">
        <f t="shared" si="6"/>
        <v>7</v>
      </c>
      <c r="C96" s="2">
        <f t="shared" si="7"/>
        <v>1141.0126514618116</v>
      </c>
      <c r="D96" s="2">
        <f t="shared" si="8"/>
        <v>283.5820033811883</v>
      </c>
      <c r="E96" s="1">
        <f t="shared" si="9"/>
        <v>279779.7425429442</v>
      </c>
    </row>
    <row r="97" spans="1:5" ht="12.75">
      <c r="A97">
        <f t="shared" si="10"/>
        <v>85</v>
      </c>
      <c r="B97">
        <f t="shared" si="6"/>
        <v>8</v>
      </c>
      <c r="C97" s="2">
        <f t="shared" si="7"/>
        <v>1139.8573032772217</v>
      </c>
      <c r="D97" s="2">
        <f t="shared" si="8"/>
        <v>284.7373515657783</v>
      </c>
      <c r="E97" s="1">
        <f t="shared" si="9"/>
        <v>279495.0051913784</v>
      </c>
    </row>
    <row r="98" spans="1:5" ht="12.75">
      <c r="A98">
        <f t="shared" si="10"/>
        <v>86</v>
      </c>
      <c r="B98">
        <f t="shared" si="6"/>
        <v>8</v>
      </c>
      <c r="C98" s="2">
        <f t="shared" si="7"/>
        <v>1138.6972480611144</v>
      </c>
      <c r="D98" s="2">
        <f t="shared" si="8"/>
        <v>285.8974067818855</v>
      </c>
      <c r="E98" s="1">
        <f t="shared" si="9"/>
        <v>279209.1077845965</v>
      </c>
    </row>
    <row r="99" spans="1:5" ht="12.75">
      <c r="A99">
        <f t="shared" si="10"/>
        <v>87</v>
      </c>
      <c r="B99">
        <f t="shared" si="6"/>
        <v>8</v>
      </c>
      <c r="C99" s="2">
        <f t="shared" si="7"/>
        <v>1137.5324666364609</v>
      </c>
      <c r="D99" s="2">
        <f t="shared" si="8"/>
        <v>287.06218820653896</v>
      </c>
      <c r="E99" s="1">
        <f t="shared" si="9"/>
        <v>278922.04559639</v>
      </c>
    </row>
    <row r="100" spans="1:5" ht="12.75">
      <c r="A100">
        <f t="shared" si="10"/>
        <v>88</v>
      </c>
      <c r="B100">
        <f t="shared" si="6"/>
        <v>8</v>
      </c>
      <c r="C100" s="2">
        <f t="shared" si="7"/>
        <v>1136.3629397481027</v>
      </c>
      <c r="D100" s="2">
        <f t="shared" si="8"/>
        <v>288.2317150948973</v>
      </c>
      <c r="E100" s="1">
        <f t="shared" si="9"/>
        <v>278633.8138812951</v>
      </c>
    </row>
    <row r="101" spans="1:5" ht="12.75">
      <c r="A101">
        <f t="shared" si="10"/>
        <v>89</v>
      </c>
      <c r="B101">
        <f t="shared" si="6"/>
        <v>8</v>
      </c>
      <c r="C101" s="2">
        <f t="shared" si="7"/>
        <v>1135.1886480624325</v>
      </c>
      <c r="D101" s="2">
        <f t="shared" si="8"/>
        <v>289.4060067805673</v>
      </c>
      <c r="E101" s="1">
        <f t="shared" si="9"/>
        <v>278344.4078745145</v>
      </c>
    </row>
    <row r="102" spans="1:5" ht="12.75">
      <c r="A102">
        <f t="shared" si="10"/>
        <v>90</v>
      </c>
      <c r="B102">
        <f t="shared" si="6"/>
        <v>8</v>
      </c>
      <c r="C102" s="2">
        <f t="shared" si="7"/>
        <v>1134.0095721670773</v>
      </c>
      <c r="D102" s="2">
        <f t="shared" si="8"/>
        <v>290.58508267592265</v>
      </c>
      <c r="E102" s="1">
        <f t="shared" si="9"/>
        <v>278053.8227918386</v>
      </c>
    </row>
    <row r="103" spans="1:5" ht="12.75">
      <c r="A103">
        <f t="shared" si="10"/>
        <v>91</v>
      </c>
      <c r="B103">
        <f t="shared" si="6"/>
        <v>8</v>
      </c>
      <c r="C103" s="2">
        <f t="shared" si="7"/>
        <v>1132.825692570574</v>
      </c>
      <c r="D103" s="2">
        <f t="shared" si="8"/>
        <v>291.7689622724261</v>
      </c>
      <c r="E103" s="1">
        <f t="shared" si="9"/>
        <v>277762.05382956617</v>
      </c>
    </row>
    <row r="104" spans="1:5" ht="12.75">
      <c r="A104">
        <f t="shared" si="10"/>
        <v>92</v>
      </c>
      <c r="B104">
        <f t="shared" si="6"/>
        <v>8</v>
      </c>
      <c r="C104" s="2">
        <f t="shared" si="7"/>
        <v>1131.6369897020493</v>
      </c>
      <c r="D104" s="2">
        <f t="shared" si="8"/>
        <v>292.9576651409506</v>
      </c>
      <c r="E104" s="1">
        <f t="shared" si="9"/>
        <v>277469.0961644252</v>
      </c>
    </row>
    <row r="105" spans="1:5" ht="12.75">
      <c r="A105">
        <f t="shared" si="10"/>
        <v>93</v>
      </c>
      <c r="B105">
        <f t="shared" si="6"/>
        <v>8</v>
      </c>
      <c r="C105" s="2">
        <f t="shared" si="7"/>
        <v>1130.4434439108963</v>
      </c>
      <c r="D105" s="2">
        <f t="shared" si="8"/>
        <v>294.1512109321035</v>
      </c>
      <c r="E105" s="1">
        <f t="shared" si="9"/>
        <v>277174.9449534931</v>
      </c>
    </row>
    <row r="106" spans="1:5" ht="12.75">
      <c r="A106">
        <f t="shared" si="10"/>
        <v>94</v>
      </c>
      <c r="B106">
        <f t="shared" si="6"/>
        <v>8</v>
      </c>
      <c r="C106" s="2">
        <f t="shared" si="7"/>
        <v>1129.245035466449</v>
      </c>
      <c r="D106" s="2">
        <f t="shared" si="8"/>
        <v>295.3496193765509</v>
      </c>
      <c r="E106" s="1">
        <f t="shared" si="9"/>
        <v>276879.59533411654</v>
      </c>
    </row>
    <row r="107" spans="1:5" ht="12.75">
      <c r="A107">
        <f t="shared" si="10"/>
        <v>95</v>
      </c>
      <c r="B107">
        <f t="shared" si="6"/>
        <v>8</v>
      </c>
      <c r="C107" s="2">
        <f t="shared" si="7"/>
        <v>1128.0417445576554</v>
      </c>
      <c r="D107" s="2">
        <f t="shared" si="8"/>
        <v>296.5529102853444</v>
      </c>
      <c r="E107" s="1">
        <f t="shared" si="9"/>
        <v>276583.0424238312</v>
      </c>
    </row>
    <row r="108" spans="1:5" ht="12.75">
      <c r="A108">
        <f t="shared" si="10"/>
        <v>96</v>
      </c>
      <c r="B108">
        <f t="shared" si="6"/>
        <v>8</v>
      </c>
      <c r="C108" s="2">
        <f t="shared" si="7"/>
        <v>1126.833551292752</v>
      </c>
      <c r="D108" s="2">
        <f t="shared" si="8"/>
        <v>297.7611035502481</v>
      </c>
      <c r="E108" s="1">
        <f t="shared" si="9"/>
        <v>276285.2813202809</v>
      </c>
    </row>
    <row r="109" spans="1:5" ht="12.75">
      <c r="A109">
        <f t="shared" si="10"/>
        <v>97</v>
      </c>
      <c r="B109">
        <f t="shared" si="6"/>
        <v>9</v>
      </c>
      <c r="C109" s="2">
        <f t="shared" si="7"/>
        <v>1125.6204356989324</v>
      </c>
      <c r="D109" s="2">
        <f t="shared" si="8"/>
        <v>298.97421914406755</v>
      </c>
      <c r="E109" s="1">
        <f t="shared" si="9"/>
        <v>275986.30710113683</v>
      </c>
    </row>
    <row r="110" spans="1:5" ht="12.75">
      <c r="A110">
        <f t="shared" si="10"/>
        <v>98</v>
      </c>
      <c r="B110">
        <f t="shared" si="6"/>
        <v>9</v>
      </c>
      <c r="C110" s="2">
        <f t="shared" si="7"/>
        <v>1124.4023777220198</v>
      </c>
      <c r="D110" s="2">
        <f t="shared" si="8"/>
        <v>300.1922771209801</v>
      </c>
      <c r="E110" s="1">
        <f t="shared" si="9"/>
        <v>275686.1148240158</v>
      </c>
    </row>
    <row r="111" spans="1:5" ht="12.75">
      <c r="A111">
        <f t="shared" si="10"/>
        <v>99</v>
      </c>
      <c r="B111">
        <f t="shared" si="6"/>
        <v>9</v>
      </c>
      <c r="C111" s="2">
        <f t="shared" si="7"/>
        <v>1123.1793572261336</v>
      </c>
      <c r="D111" s="2">
        <f t="shared" si="8"/>
        <v>301.41529761686627</v>
      </c>
      <c r="E111" s="1">
        <f t="shared" si="9"/>
        <v>275384.69952639897</v>
      </c>
    </row>
    <row r="112" spans="1:5" ht="12.75">
      <c r="A112">
        <f t="shared" si="10"/>
        <v>100</v>
      </c>
      <c r="B112">
        <f t="shared" si="6"/>
        <v>9</v>
      </c>
      <c r="C112" s="2">
        <f t="shared" si="7"/>
        <v>1121.9513539933573</v>
      </c>
      <c r="D112" s="2">
        <f t="shared" si="8"/>
        <v>302.64330084964257</v>
      </c>
      <c r="E112" s="1">
        <f t="shared" si="9"/>
        <v>275082.0562255493</v>
      </c>
    </row>
    <row r="113" spans="1:5" ht="12.75">
      <c r="A113">
        <f t="shared" si="10"/>
        <v>101</v>
      </c>
      <c r="B113">
        <f t="shared" si="6"/>
        <v>9</v>
      </c>
      <c r="C113" s="2">
        <f t="shared" si="7"/>
        <v>1120.718347723404</v>
      </c>
      <c r="D113" s="2">
        <f t="shared" si="8"/>
        <v>303.87630711959594</v>
      </c>
      <c r="E113" s="1">
        <f t="shared" si="9"/>
        <v>274778.1799184297</v>
      </c>
    </row>
    <row r="114" spans="1:5" ht="12.75">
      <c r="A114">
        <f t="shared" si="10"/>
        <v>102</v>
      </c>
      <c r="B114">
        <f t="shared" si="6"/>
        <v>9</v>
      </c>
      <c r="C114" s="2">
        <f t="shared" si="7"/>
        <v>1119.4803180332808</v>
      </c>
      <c r="D114" s="2">
        <f t="shared" si="8"/>
        <v>305.11433680971913</v>
      </c>
      <c r="E114" s="1">
        <f t="shared" si="9"/>
        <v>274473.06558162</v>
      </c>
    </row>
    <row r="115" spans="1:5" ht="12.75">
      <c r="A115">
        <f t="shared" si="10"/>
        <v>103</v>
      </c>
      <c r="B115">
        <f t="shared" si="6"/>
        <v>9</v>
      </c>
      <c r="C115" s="2">
        <f t="shared" si="7"/>
        <v>1118.237244456952</v>
      </c>
      <c r="D115" s="2">
        <f t="shared" si="8"/>
        <v>306.3574103860478</v>
      </c>
      <c r="E115" s="1">
        <f t="shared" si="9"/>
        <v>274166.70817123394</v>
      </c>
    </row>
    <row r="116" spans="1:5" ht="12.75">
      <c r="A116">
        <f t="shared" si="10"/>
        <v>104</v>
      </c>
      <c r="B116">
        <f t="shared" si="6"/>
        <v>9</v>
      </c>
      <c r="C116" s="2">
        <f t="shared" si="7"/>
        <v>1116.9891064450017</v>
      </c>
      <c r="D116" s="2">
        <f t="shared" si="8"/>
        <v>307.6055483979984</v>
      </c>
      <c r="E116" s="1">
        <f t="shared" si="9"/>
        <v>273859.10262283596</v>
      </c>
    </row>
    <row r="117" spans="1:5" ht="12.75">
      <c r="A117">
        <f t="shared" si="10"/>
        <v>105</v>
      </c>
      <c r="B117">
        <f t="shared" si="6"/>
        <v>9</v>
      </c>
      <c r="C117" s="2">
        <f t="shared" si="7"/>
        <v>1115.735883364291</v>
      </c>
      <c r="D117" s="2">
        <f t="shared" si="8"/>
        <v>308.8587714787089</v>
      </c>
      <c r="E117" s="1">
        <f t="shared" si="9"/>
        <v>273550.24385135726</v>
      </c>
    </row>
    <row r="118" spans="1:5" ht="12.75">
      <c r="A118">
        <f t="shared" si="10"/>
        <v>106</v>
      </c>
      <c r="B118">
        <f t="shared" si="6"/>
        <v>9</v>
      </c>
      <c r="C118" s="2">
        <f t="shared" si="7"/>
        <v>1114.477554497621</v>
      </c>
      <c r="D118" s="2">
        <f t="shared" si="8"/>
        <v>310.11710034537884</v>
      </c>
      <c r="E118" s="1">
        <f t="shared" si="9"/>
        <v>273240.1267510119</v>
      </c>
    </row>
    <row r="119" spans="1:5" ht="12.75">
      <c r="A119">
        <f t="shared" si="10"/>
        <v>107</v>
      </c>
      <c r="B119">
        <f t="shared" si="6"/>
        <v>9</v>
      </c>
      <c r="C119" s="2">
        <f t="shared" si="7"/>
        <v>1113.214099043388</v>
      </c>
      <c r="D119" s="2">
        <f t="shared" si="8"/>
        <v>311.380555799612</v>
      </c>
      <c r="E119" s="1">
        <f t="shared" si="9"/>
        <v>272928.74619521224</v>
      </c>
    </row>
    <row r="120" spans="1:5" ht="12.75">
      <c r="A120">
        <f t="shared" si="10"/>
        <v>108</v>
      </c>
      <c r="B120">
        <f t="shared" si="6"/>
        <v>9</v>
      </c>
      <c r="C120" s="2">
        <f t="shared" si="7"/>
        <v>1111.9454961152392</v>
      </c>
      <c r="D120" s="2">
        <f t="shared" si="8"/>
        <v>312.6491587277609</v>
      </c>
      <c r="E120" s="1">
        <f t="shared" si="9"/>
        <v>272616.09703648445</v>
      </c>
    </row>
    <row r="121" spans="1:5" ht="12.75">
      <c r="A121">
        <f t="shared" si="10"/>
        <v>109</v>
      </c>
      <c r="B121">
        <f t="shared" si="6"/>
        <v>10</v>
      </c>
      <c r="C121" s="2">
        <f t="shared" si="7"/>
        <v>1110.6717247417287</v>
      </c>
      <c r="D121" s="2">
        <f t="shared" si="8"/>
        <v>313.9229301012713</v>
      </c>
      <c r="E121" s="1">
        <f t="shared" si="9"/>
        <v>272302.1741063832</v>
      </c>
    </row>
    <row r="122" spans="1:5" ht="12.75">
      <c r="A122">
        <f t="shared" si="10"/>
        <v>110</v>
      </c>
      <c r="B122">
        <f t="shared" si="6"/>
        <v>10</v>
      </c>
      <c r="C122" s="2">
        <f t="shared" si="7"/>
        <v>1109.3927638659704</v>
      </c>
      <c r="D122" s="2">
        <f t="shared" si="8"/>
        <v>315.20189097702945</v>
      </c>
      <c r="E122" s="1">
        <f t="shared" si="9"/>
        <v>271986.97221540613</v>
      </c>
    </row>
    <row r="123" spans="1:5" ht="12.75">
      <c r="A123">
        <f t="shared" si="10"/>
        <v>111</v>
      </c>
      <c r="B123">
        <f t="shared" si="6"/>
        <v>10</v>
      </c>
      <c r="C123" s="2">
        <f t="shared" si="7"/>
        <v>1108.1085923452902</v>
      </c>
      <c r="D123" s="2">
        <f t="shared" si="8"/>
        <v>316.48606249770984</v>
      </c>
      <c r="E123" s="1">
        <f t="shared" si="9"/>
        <v>271670.4861529084</v>
      </c>
    </row>
    <row r="124" spans="1:5" ht="12.75">
      <c r="A124">
        <f t="shared" si="10"/>
        <v>112</v>
      </c>
      <c r="B124">
        <f t="shared" si="6"/>
        <v>10</v>
      </c>
      <c r="C124" s="2">
        <f t="shared" si="7"/>
        <v>1106.8191889508748</v>
      </c>
      <c r="D124" s="2">
        <f t="shared" si="8"/>
        <v>317.7754658921251</v>
      </c>
      <c r="E124" s="1">
        <f t="shared" si="9"/>
        <v>271352.7106870163</v>
      </c>
    </row>
    <row r="125" spans="1:5" ht="12.75">
      <c r="A125">
        <f t="shared" si="10"/>
        <v>113</v>
      </c>
      <c r="B125">
        <f t="shared" si="6"/>
        <v>10</v>
      </c>
      <c r="C125" s="2">
        <f t="shared" si="7"/>
        <v>1105.524532367424</v>
      </c>
      <c r="D125" s="2">
        <f t="shared" si="8"/>
        <v>319.07012247557606</v>
      </c>
      <c r="E125" s="1">
        <f t="shared" si="9"/>
        <v>271033.64056454075</v>
      </c>
    </row>
    <row r="126" spans="1:5" ht="12.75">
      <c r="A126">
        <f t="shared" si="10"/>
        <v>114</v>
      </c>
      <c r="B126">
        <f t="shared" si="6"/>
        <v>10</v>
      </c>
      <c r="C126" s="2">
        <f t="shared" si="7"/>
        <v>1104.2246011927946</v>
      </c>
      <c r="D126" s="2">
        <f t="shared" si="8"/>
        <v>320.3700536502054</v>
      </c>
      <c r="E126" s="1">
        <f t="shared" si="9"/>
        <v>270713.2705108905</v>
      </c>
    </row>
    <row r="127" spans="1:5" ht="12.75">
      <c r="A127">
        <f t="shared" si="10"/>
        <v>115</v>
      </c>
      <c r="B127">
        <f t="shared" si="6"/>
        <v>10</v>
      </c>
      <c r="C127" s="2">
        <f t="shared" si="7"/>
        <v>1102.9193739376494</v>
      </c>
      <c r="D127" s="2">
        <f t="shared" si="8"/>
        <v>321.67528090535046</v>
      </c>
      <c r="E127" s="1">
        <f t="shared" si="9"/>
        <v>270391.5952299852</v>
      </c>
    </row>
    <row r="128" spans="1:5" ht="12.75">
      <c r="A128">
        <f t="shared" si="10"/>
        <v>116</v>
      </c>
      <c r="B128">
        <f t="shared" si="6"/>
        <v>10</v>
      </c>
      <c r="C128" s="2">
        <f t="shared" si="7"/>
        <v>1101.6088290251012</v>
      </c>
      <c r="D128" s="2">
        <f t="shared" si="8"/>
        <v>322.98582581789873</v>
      </c>
      <c r="E128" s="1">
        <f t="shared" si="9"/>
        <v>270068.6094041673</v>
      </c>
    </row>
    <row r="129" spans="1:5" ht="12.75">
      <c r="A129">
        <f t="shared" si="10"/>
        <v>117</v>
      </c>
      <c r="B129">
        <f t="shared" si="6"/>
        <v>10</v>
      </c>
      <c r="C129" s="2">
        <f t="shared" si="7"/>
        <v>1100.2929447903553</v>
      </c>
      <c r="D129" s="2">
        <f t="shared" si="8"/>
        <v>324.30171005264475</v>
      </c>
      <c r="E129" s="1">
        <f t="shared" si="9"/>
        <v>269744.3076941146</v>
      </c>
    </row>
    <row r="130" spans="1:5" ht="12.75">
      <c r="A130">
        <f t="shared" si="10"/>
        <v>118</v>
      </c>
      <c r="B130">
        <f t="shared" si="6"/>
        <v>10</v>
      </c>
      <c r="C130" s="2">
        <f t="shared" si="7"/>
        <v>1098.9716994803518</v>
      </c>
      <c r="D130" s="2">
        <f t="shared" si="8"/>
        <v>325.6229553626481</v>
      </c>
      <c r="E130" s="1">
        <f t="shared" si="9"/>
        <v>269418.68473875197</v>
      </c>
    </row>
    <row r="131" spans="1:5" ht="12.75">
      <c r="A131">
        <f t="shared" si="10"/>
        <v>119</v>
      </c>
      <c r="B131">
        <f t="shared" si="6"/>
        <v>10</v>
      </c>
      <c r="C131" s="2">
        <f t="shared" si="7"/>
        <v>1097.645071253407</v>
      </c>
      <c r="D131" s="2">
        <f t="shared" si="8"/>
        <v>326.9495835895929</v>
      </c>
      <c r="E131" s="1">
        <f t="shared" si="9"/>
        <v>269091.7351551624</v>
      </c>
    </row>
    <row r="132" spans="1:5" ht="12.75">
      <c r="A132">
        <f t="shared" si="10"/>
        <v>120</v>
      </c>
      <c r="B132">
        <f t="shared" si="6"/>
        <v>10</v>
      </c>
      <c r="C132" s="2">
        <f t="shared" si="7"/>
        <v>1096.3130381788508</v>
      </c>
      <c r="D132" s="2">
        <f t="shared" si="8"/>
        <v>328.28161666414917</v>
      </c>
      <c r="E132" s="1">
        <f t="shared" si="9"/>
        <v>268763.45353849826</v>
      </c>
    </row>
    <row r="133" spans="1:5" ht="12.75">
      <c r="A133">
        <f t="shared" si="10"/>
        <v>121</v>
      </c>
      <c r="B133">
        <f t="shared" si="6"/>
        <v>11</v>
      </c>
      <c r="C133" s="2">
        <f t="shared" si="7"/>
        <v>1094.9755782366647</v>
      </c>
      <c r="D133" s="2">
        <f t="shared" si="8"/>
        <v>329.61907660633517</v>
      </c>
      <c r="E133" s="1">
        <f t="shared" si="9"/>
        <v>268433.8344618919</v>
      </c>
    </row>
    <row r="134" spans="1:5" ht="12.75">
      <c r="A134">
        <f t="shared" si="10"/>
        <v>122</v>
      </c>
      <c r="B134">
        <f t="shared" si="6"/>
        <v>11</v>
      </c>
      <c r="C134" s="2">
        <f t="shared" si="7"/>
        <v>1093.6326693171186</v>
      </c>
      <c r="D134" s="2">
        <f t="shared" si="8"/>
        <v>330.9619855258813</v>
      </c>
      <c r="E134" s="1">
        <f t="shared" si="9"/>
        <v>268102.872476366</v>
      </c>
    </row>
    <row r="135" spans="1:5" ht="12.75">
      <c r="A135">
        <f t="shared" si="10"/>
        <v>123</v>
      </c>
      <c r="B135">
        <f t="shared" si="6"/>
        <v>11</v>
      </c>
      <c r="C135" s="2">
        <f t="shared" si="7"/>
        <v>1092.2842892204042</v>
      </c>
      <c r="D135" s="2">
        <f t="shared" si="8"/>
        <v>332.3103656225958</v>
      </c>
      <c r="E135" s="1">
        <f t="shared" si="9"/>
        <v>267770.5621107434</v>
      </c>
    </row>
    <row r="136" spans="1:5" ht="12.75">
      <c r="A136">
        <f t="shared" si="10"/>
        <v>124</v>
      </c>
      <c r="B136">
        <f t="shared" si="6"/>
        <v>11</v>
      </c>
      <c r="C136" s="2">
        <f t="shared" si="7"/>
        <v>1090.9304156562682</v>
      </c>
      <c r="D136" s="2">
        <f t="shared" si="8"/>
        <v>333.6642391867317</v>
      </c>
      <c r="E136" s="1">
        <f t="shared" si="9"/>
        <v>267436.8978715567</v>
      </c>
    </row>
    <row r="137" spans="1:5" ht="12.75">
      <c r="A137">
        <f t="shared" si="10"/>
        <v>125</v>
      </c>
      <c r="B137">
        <f t="shared" si="6"/>
        <v>11</v>
      </c>
      <c r="C137" s="2">
        <f t="shared" si="7"/>
        <v>1089.5710262436446</v>
      </c>
      <c r="D137" s="2">
        <f t="shared" si="8"/>
        <v>335.0236285993553</v>
      </c>
      <c r="E137" s="1">
        <f t="shared" si="9"/>
        <v>267101.87424295733</v>
      </c>
    </row>
    <row r="138" spans="1:5" ht="12.75">
      <c r="A138">
        <f t="shared" si="10"/>
        <v>126</v>
      </c>
      <c r="B138">
        <f t="shared" si="6"/>
        <v>11</v>
      </c>
      <c r="C138" s="2">
        <f t="shared" si="7"/>
        <v>1088.206098510284</v>
      </c>
      <c r="D138" s="2">
        <f t="shared" si="8"/>
        <v>336.38855633271606</v>
      </c>
      <c r="E138" s="1">
        <f t="shared" si="9"/>
        <v>266765.4856866246</v>
      </c>
    </row>
    <row r="139" spans="1:5" ht="12.75">
      <c r="A139">
        <f t="shared" si="10"/>
        <v>127</v>
      </c>
      <c r="B139">
        <f t="shared" si="6"/>
        <v>11</v>
      </c>
      <c r="C139" s="2">
        <f t="shared" si="7"/>
        <v>1086.8356098923816</v>
      </c>
      <c r="D139" s="2">
        <f t="shared" si="8"/>
        <v>337.7590449506183</v>
      </c>
      <c r="E139" s="1">
        <f t="shared" si="9"/>
        <v>266427.726641674</v>
      </c>
    </row>
    <row r="140" spans="1:5" ht="12.75">
      <c r="A140">
        <f t="shared" si="10"/>
        <v>128</v>
      </c>
      <c r="B140">
        <f t="shared" si="6"/>
        <v>11</v>
      </c>
      <c r="C140" s="2">
        <f t="shared" si="7"/>
        <v>1085.459537734206</v>
      </c>
      <c r="D140" s="2">
        <f t="shared" si="8"/>
        <v>339.1351171087941</v>
      </c>
      <c r="E140" s="1">
        <f t="shared" si="9"/>
        <v>266088.5915245652</v>
      </c>
    </row>
    <row r="141" spans="1:5" ht="12.75">
      <c r="A141">
        <f t="shared" si="10"/>
        <v>129</v>
      </c>
      <c r="B141">
        <f aca="true" t="shared" si="11" ref="B141:B204">INT((A141-1)/12)+1</f>
        <v>11</v>
      </c>
      <c r="C141" s="2">
        <f aca="true" t="shared" si="12" ref="C141:C204">$E$8-D141</f>
        <v>1084.0778592877225</v>
      </c>
      <c r="D141" s="2">
        <f aca="true" t="shared" si="13" ref="D141:D204">$E$8/(1+$E$7)^($E$4*12-A141+1)</f>
        <v>340.5167955552774</v>
      </c>
      <c r="E141" s="1">
        <f t="shared" si="9"/>
        <v>265748.0747290099</v>
      </c>
    </row>
    <row r="142" spans="1:5" ht="12.75">
      <c r="A142">
        <f t="shared" si="10"/>
        <v>130</v>
      </c>
      <c r="B142">
        <f t="shared" si="11"/>
        <v>11</v>
      </c>
      <c r="C142" s="2">
        <f t="shared" si="12"/>
        <v>1082.690551712219</v>
      </c>
      <c r="D142" s="2">
        <f t="shared" si="13"/>
        <v>341.90410313078087</v>
      </c>
      <c r="E142" s="1">
        <f aca="true" t="shared" si="14" ref="E142:E205">E141-D142</f>
        <v>265406.1706258791</v>
      </c>
    </row>
    <row r="143" spans="1:5" ht="12.75">
      <c r="A143">
        <f t="shared" si="10"/>
        <v>131</v>
      </c>
      <c r="B143">
        <f t="shared" si="11"/>
        <v>11</v>
      </c>
      <c r="C143" s="2">
        <f t="shared" si="12"/>
        <v>1081.297592073927</v>
      </c>
      <c r="D143" s="2">
        <f t="shared" si="13"/>
        <v>343.29706276907297</v>
      </c>
      <c r="E143" s="1">
        <f t="shared" si="14"/>
        <v>265062.87356311</v>
      </c>
    </row>
    <row r="144" spans="1:5" ht="12.75">
      <c r="A144">
        <f t="shared" si="10"/>
        <v>132</v>
      </c>
      <c r="B144">
        <f t="shared" si="11"/>
        <v>11</v>
      </c>
      <c r="C144" s="2">
        <f t="shared" si="12"/>
        <v>1079.8989573456429</v>
      </c>
      <c r="D144" s="2">
        <f t="shared" si="13"/>
        <v>344.6956974973571</v>
      </c>
      <c r="E144" s="1">
        <f t="shared" si="14"/>
        <v>264718.17786561267</v>
      </c>
    </row>
    <row r="145" spans="1:5" ht="12.75">
      <c r="A145">
        <f t="shared" si="10"/>
        <v>133</v>
      </c>
      <c r="B145">
        <f t="shared" si="11"/>
        <v>12</v>
      </c>
      <c r="C145" s="2">
        <f t="shared" si="12"/>
        <v>1078.4946244063476</v>
      </c>
      <c r="D145" s="2">
        <f t="shared" si="13"/>
        <v>346.1000304366523</v>
      </c>
      <c r="E145" s="1">
        <f t="shared" si="14"/>
        <v>264372.077835176</v>
      </c>
    </row>
    <row r="146" spans="1:5" ht="12.75">
      <c r="A146">
        <f t="shared" si="10"/>
        <v>134</v>
      </c>
      <c r="B146">
        <f t="shared" si="11"/>
        <v>12</v>
      </c>
      <c r="C146" s="2">
        <f t="shared" si="12"/>
        <v>1077.0845700408242</v>
      </c>
      <c r="D146" s="2">
        <f t="shared" si="13"/>
        <v>347.51008480217575</v>
      </c>
      <c r="E146" s="1">
        <f t="shared" si="14"/>
        <v>264024.56775037386</v>
      </c>
    </row>
    <row r="147" spans="1:5" ht="12.75">
      <c r="A147">
        <f t="shared" si="10"/>
        <v>135</v>
      </c>
      <c r="B147">
        <f t="shared" si="11"/>
        <v>12</v>
      </c>
      <c r="C147" s="2">
        <f t="shared" si="12"/>
        <v>1075.668770939274</v>
      </c>
      <c r="D147" s="2">
        <f t="shared" si="13"/>
        <v>348.92588390372595</v>
      </c>
      <c r="E147" s="1">
        <f t="shared" si="14"/>
        <v>263675.6418664701</v>
      </c>
    </row>
    <row r="148" spans="1:5" ht="12.75">
      <c r="A148">
        <f t="shared" si="10"/>
        <v>136</v>
      </c>
      <c r="B148">
        <f t="shared" si="11"/>
        <v>12</v>
      </c>
      <c r="C148" s="2">
        <f t="shared" si="12"/>
        <v>1074.2472036969314</v>
      </c>
      <c r="D148" s="2">
        <f t="shared" si="13"/>
        <v>350.3474511460686</v>
      </c>
      <c r="E148" s="1">
        <f t="shared" si="14"/>
        <v>263325.29441532405</v>
      </c>
    </row>
    <row r="149" spans="1:5" ht="12.75">
      <c r="A149">
        <f t="shared" si="10"/>
        <v>137</v>
      </c>
      <c r="B149">
        <f t="shared" si="11"/>
        <v>12</v>
      </c>
      <c r="C149" s="2">
        <f t="shared" si="12"/>
        <v>1072.8198448136764</v>
      </c>
      <c r="D149" s="2">
        <f t="shared" si="13"/>
        <v>351.7748100293235</v>
      </c>
      <c r="E149" s="1">
        <f t="shared" si="14"/>
        <v>262973.51960529474</v>
      </c>
    </row>
    <row r="150" spans="1:5" ht="12.75">
      <c r="A150">
        <f t="shared" si="10"/>
        <v>138</v>
      </c>
      <c r="B150">
        <f t="shared" si="11"/>
        <v>12</v>
      </c>
      <c r="C150" s="2">
        <f t="shared" si="12"/>
        <v>1071.3866706936476</v>
      </c>
      <c r="D150" s="2">
        <f t="shared" si="13"/>
        <v>353.2079841493524</v>
      </c>
      <c r="E150" s="1">
        <f t="shared" si="14"/>
        <v>262620.3116211454</v>
      </c>
    </row>
    <row r="151" spans="1:5" ht="12.75">
      <c r="A151">
        <f t="shared" si="10"/>
        <v>139</v>
      </c>
      <c r="B151">
        <f t="shared" si="11"/>
        <v>12</v>
      </c>
      <c r="C151" s="2">
        <f t="shared" si="12"/>
        <v>1069.9476576448503</v>
      </c>
      <c r="D151" s="2">
        <f t="shared" si="13"/>
        <v>354.6469971981497</v>
      </c>
      <c r="E151" s="1">
        <f t="shared" si="14"/>
        <v>262265.66462394723</v>
      </c>
    </row>
    <row r="152" spans="1:5" ht="12.75">
      <c r="A152">
        <f t="shared" si="10"/>
        <v>140</v>
      </c>
      <c r="B152">
        <f t="shared" si="11"/>
        <v>12</v>
      </c>
      <c r="C152" s="2">
        <f t="shared" si="12"/>
        <v>1068.5027818787657</v>
      </c>
      <c r="D152" s="2">
        <f t="shared" si="13"/>
        <v>356.09187296423414</v>
      </c>
      <c r="E152" s="1">
        <f t="shared" si="14"/>
        <v>261909.572750983</v>
      </c>
    </row>
    <row r="153" spans="1:5" ht="12.75">
      <c r="A153">
        <f t="shared" si="10"/>
        <v>141</v>
      </c>
      <c r="B153">
        <f t="shared" si="11"/>
        <v>12</v>
      </c>
      <c r="C153" s="2">
        <f t="shared" si="12"/>
        <v>1067.0520195099582</v>
      </c>
      <c r="D153" s="2">
        <f t="shared" si="13"/>
        <v>357.5426353330417</v>
      </c>
      <c r="E153" s="1">
        <f t="shared" si="14"/>
        <v>261552.03011564995</v>
      </c>
    </row>
    <row r="154" spans="1:5" ht="12.75">
      <c r="A154">
        <f t="shared" si="10"/>
        <v>142</v>
      </c>
      <c r="B154">
        <f t="shared" si="11"/>
        <v>12</v>
      </c>
      <c r="C154" s="2">
        <f t="shared" si="12"/>
        <v>1065.5953465556797</v>
      </c>
      <c r="D154" s="2">
        <f t="shared" si="13"/>
        <v>358.9993082873203</v>
      </c>
      <c r="E154" s="1">
        <f t="shared" si="14"/>
        <v>261193.03080736264</v>
      </c>
    </row>
    <row r="155" spans="1:5" ht="12.75">
      <c r="A155">
        <f aca="true" t="shared" si="15" ref="A155:A218">A154+1</f>
        <v>143</v>
      </c>
      <c r="B155">
        <f t="shared" si="11"/>
        <v>12</v>
      </c>
      <c r="C155" s="2">
        <f t="shared" si="12"/>
        <v>1064.1327389354728</v>
      </c>
      <c r="D155" s="2">
        <f t="shared" si="13"/>
        <v>360.461915907527</v>
      </c>
      <c r="E155" s="1">
        <f t="shared" si="14"/>
        <v>260832.5688914551</v>
      </c>
    </row>
    <row r="156" spans="1:5" ht="12.75">
      <c r="A156">
        <f t="shared" si="15"/>
        <v>144</v>
      </c>
      <c r="B156">
        <f t="shared" si="11"/>
        <v>12</v>
      </c>
      <c r="C156" s="2">
        <f t="shared" si="12"/>
        <v>1062.6641724707747</v>
      </c>
      <c r="D156" s="2">
        <f t="shared" si="13"/>
        <v>361.93048237222536</v>
      </c>
      <c r="E156" s="1">
        <f t="shared" si="14"/>
        <v>260470.63840908287</v>
      </c>
    </row>
    <row r="157" spans="1:5" ht="12.75">
      <c r="A157">
        <f t="shared" si="15"/>
        <v>145</v>
      </c>
      <c r="B157">
        <f t="shared" si="11"/>
        <v>13</v>
      </c>
      <c r="C157" s="2">
        <f t="shared" si="12"/>
        <v>1061.1896228845146</v>
      </c>
      <c r="D157" s="2">
        <f t="shared" si="13"/>
        <v>363.4050319584854</v>
      </c>
      <c r="E157" s="1">
        <f t="shared" si="14"/>
        <v>260107.2333771244</v>
      </c>
    </row>
    <row r="158" spans="1:5" ht="12.75">
      <c r="A158">
        <f t="shared" si="15"/>
        <v>146</v>
      </c>
      <c r="B158">
        <f t="shared" si="11"/>
        <v>13</v>
      </c>
      <c r="C158" s="2">
        <f t="shared" si="12"/>
        <v>1059.709065800715</v>
      </c>
      <c r="D158" s="2">
        <f t="shared" si="13"/>
        <v>364.88558904228495</v>
      </c>
      <c r="E158" s="1">
        <f t="shared" si="14"/>
        <v>259742.34778808212</v>
      </c>
    </row>
    <row r="159" spans="1:5" ht="12.75">
      <c r="A159">
        <f t="shared" si="15"/>
        <v>147</v>
      </c>
      <c r="B159">
        <f t="shared" si="11"/>
        <v>13</v>
      </c>
      <c r="C159" s="2">
        <f t="shared" si="12"/>
        <v>1058.2224767440873</v>
      </c>
      <c r="D159" s="2">
        <f t="shared" si="13"/>
        <v>366.3721780989126</v>
      </c>
      <c r="E159" s="1">
        <f t="shared" si="14"/>
        <v>259375.9756099832</v>
      </c>
    </row>
    <row r="160" spans="1:5" ht="12.75">
      <c r="A160">
        <f t="shared" si="15"/>
        <v>148</v>
      </c>
      <c r="B160">
        <f t="shared" si="11"/>
        <v>13</v>
      </c>
      <c r="C160" s="2">
        <f t="shared" si="12"/>
        <v>1056.7298311396275</v>
      </c>
      <c r="D160" s="2">
        <f t="shared" si="13"/>
        <v>367.8648237033725</v>
      </c>
      <c r="E160" s="1">
        <f t="shared" si="14"/>
        <v>259008.11078627984</v>
      </c>
    </row>
    <row r="161" spans="1:5" ht="12.75">
      <c r="A161">
        <f t="shared" si="15"/>
        <v>149</v>
      </c>
      <c r="B161">
        <f t="shared" si="11"/>
        <v>13</v>
      </c>
      <c r="C161" s="2">
        <f t="shared" si="12"/>
        <v>1055.23110431221</v>
      </c>
      <c r="D161" s="2">
        <f t="shared" si="13"/>
        <v>369.36355053079006</v>
      </c>
      <c r="E161" s="1">
        <f t="shared" si="14"/>
        <v>258638.74723574906</v>
      </c>
    </row>
    <row r="162" spans="1:5" ht="12.75">
      <c r="A162">
        <f t="shared" si="15"/>
        <v>150</v>
      </c>
      <c r="B162">
        <f t="shared" si="11"/>
        <v>13</v>
      </c>
      <c r="C162" s="2">
        <f t="shared" si="12"/>
        <v>1053.7262714861795</v>
      </c>
      <c r="D162" s="2">
        <f t="shared" si="13"/>
        <v>370.8683833568204</v>
      </c>
      <c r="E162" s="1">
        <f t="shared" si="14"/>
        <v>258267.87885239226</v>
      </c>
    </row>
    <row r="163" spans="1:5" ht="12.75">
      <c r="A163">
        <f t="shared" si="15"/>
        <v>151</v>
      </c>
      <c r="B163">
        <f t="shared" si="11"/>
        <v>13</v>
      </c>
      <c r="C163" s="2">
        <f t="shared" si="12"/>
        <v>1052.2153077849423</v>
      </c>
      <c r="D163" s="2">
        <f t="shared" si="13"/>
        <v>372.3793470580576</v>
      </c>
      <c r="E163" s="1">
        <f t="shared" si="14"/>
        <v>257895.49950533418</v>
      </c>
    </row>
    <row r="164" spans="1:5" ht="12.75">
      <c r="A164">
        <f t="shared" si="15"/>
        <v>152</v>
      </c>
      <c r="B164">
        <f t="shared" si="11"/>
        <v>13</v>
      </c>
      <c r="C164" s="2">
        <f t="shared" si="12"/>
        <v>1050.6981882305536</v>
      </c>
      <c r="D164" s="2">
        <f t="shared" si="13"/>
        <v>373.89646661244626</v>
      </c>
      <c r="E164" s="1">
        <f t="shared" si="14"/>
        <v>257521.60303872175</v>
      </c>
    </row>
    <row r="165" spans="1:5" ht="12.75">
      <c r="A165">
        <f t="shared" si="15"/>
        <v>153</v>
      </c>
      <c r="B165">
        <f t="shared" si="11"/>
        <v>13</v>
      </c>
      <c r="C165" s="2">
        <f t="shared" si="12"/>
        <v>1049.1748877433058</v>
      </c>
      <c r="D165" s="2">
        <f t="shared" si="13"/>
        <v>375.4197670996942</v>
      </c>
      <c r="E165" s="1">
        <f t="shared" si="14"/>
        <v>257146.18327162205</v>
      </c>
    </row>
    <row r="166" spans="1:5" ht="12.75">
      <c r="A166">
        <f t="shared" si="15"/>
        <v>154</v>
      </c>
      <c r="B166">
        <f t="shared" si="11"/>
        <v>13</v>
      </c>
      <c r="C166" s="2">
        <f t="shared" si="12"/>
        <v>1047.645381141313</v>
      </c>
      <c r="D166" s="2">
        <f t="shared" si="13"/>
        <v>376.9492737016868</v>
      </c>
      <c r="E166" s="1">
        <f t="shared" si="14"/>
        <v>256769.23399792035</v>
      </c>
    </row>
    <row r="167" spans="1:5" ht="12.75">
      <c r="A167">
        <f t="shared" si="15"/>
        <v>155</v>
      </c>
      <c r="B167">
        <f t="shared" si="11"/>
        <v>13</v>
      </c>
      <c r="C167" s="2">
        <f t="shared" si="12"/>
        <v>1046.109643140096</v>
      </c>
      <c r="D167" s="2">
        <f t="shared" si="13"/>
        <v>378.4850117029038</v>
      </c>
      <c r="E167" s="1">
        <f t="shared" si="14"/>
        <v>256390.74898621746</v>
      </c>
    </row>
    <row r="168" spans="1:5" ht="12.75">
      <c r="A168">
        <f t="shared" si="15"/>
        <v>156</v>
      </c>
      <c r="B168">
        <f t="shared" si="11"/>
        <v>13</v>
      </c>
      <c r="C168" s="2">
        <f t="shared" si="12"/>
        <v>1044.567648352163</v>
      </c>
      <c r="D168" s="2">
        <f t="shared" si="13"/>
        <v>380.02700649083704</v>
      </c>
      <c r="E168" s="1">
        <f t="shared" si="14"/>
        <v>256010.72197972663</v>
      </c>
    </row>
    <row r="169" spans="1:5" ht="12.75">
      <c r="A169">
        <f t="shared" si="15"/>
        <v>157</v>
      </c>
      <c r="B169">
        <f t="shared" si="11"/>
        <v>14</v>
      </c>
      <c r="C169" s="2">
        <f t="shared" si="12"/>
        <v>1043.0193712865898</v>
      </c>
      <c r="D169" s="2">
        <f t="shared" si="13"/>
        <v>381.57528355641006</v>
      </c>
      <c r="E169" s="1">
        <f t="shared" si="14"/>
        <v>255629.1466961702</v>
      </c>
    </row>
    <row r="170" spans="1:5" ht="12.75">
      <c r="A170">
        <f t="shared" si="15"/>
        <v>158</v>
      </c>
      <c r="B170">
        <f t="shared" si="11"/>
        <v>14</v>
      </c>
      <c r="C170" s="2">
        <f t="shared" si="12"/>
        <v>1041.4647863486002</v>
      </c>
      <c r="D170" s="2">
        <f t="shared" si="13"/>
        <v>383.1298684943996</v>
      </c>
      <c r="E170" s="1">
        <f t="shared" si="14"/>
        <v>255246.0168276758</v>
      </c>
    </row>
    <row r="171" spans="1:5" ht="12.75">
      <c r="A171">
        <f t="shared" si="15"/>
        <v>159</v>
      </c>
      <c r="B171">
        <f t="shared" si="11"/>
        <v>14</v>
      </c>
      <c r="C171" s="2">
        <f t="shared" si="12"/>
        <v>1039.9038678391412</v>
      </c>
      <c r="D171" s="2">
        <f t="shared" si="13"/>
        <v>384.6907870038587</v>
      </c>
      <c r="E171" s="1">
        <f t="shared" si="14"/>
        <v>254861.32604067193</v>
      </c>
    </row>
    <row r="172" spans="1:5" ht="12.75">
      <c r="A172">
        <f t="shared" si="15"/>
        <v>160</v>
      </c>
      <c r="B172">
        <f t="shared" si="11"/>
        <v>14</v>
      </c>
      <c r="C172" s="2">
        <f t="shared" si="12"/>
        <v>1038.3365899544583</v>
      </c>
      <c r="D172" s="2">
        <f t="shared" si="13"/>
        <v>386.2580648885416</v>
      </c>
      <c r="E172" s="1">
        <f t="shared" si="14"/>
        <v>254475.0679757834</v>
      </c>
    </row>
    <row r="173" spans="1:5" ht="12.75">
      <c r="A173">
        <f t="shared" si="15"/>
        <v>161</v>
      </c>
      <c r="B173">
        <f t="shared" si="11"/>
        <v>14</v>
      </c>
      <c r="C173" s="2">
        <f t="shared" si="12"/>
        <v>1036.76292678567</v>
      </c>
      <c r="D173" s="2">
        <f t="shared" si="13"/>
        <v>387.83172805733</v>
      </c>
      <c r="E173" s="1">
        <f t="shared" si="14"/>
        <v>254087.23624772608</v>
      </c>
    </row>
    <row r="174" spans="1:5" ht="12.75">
      <c r="A174">
        <f t="shared" si="15"/>
        <v>162</v>
      </c>
      <c r="B174">
        <f t="shared" si="11"/>
        <v>14</v>
      </c>
      <c r="C174" s="2">
        <f t="shared" si="12"/>
        <v>1035.182852318338</v>
      </c>
      <c r="D174" s="2">
        <f t="shared" si="13"/>
        <v>389.4118025246618</v>
      </c>
      <c r="E174" s="1">
        <f t="shared" si="14"/>
        <v>253697.8244452014</v>
      </c>
    </row>
    <row r="175" spans="1:5" ht="12.75">
      <c r="A175">
        <f t="shared" si="15"/>
        <v>163</v>
      </c>
      <c r="B175">
        <f t="shared" si="11"/>
        <v>14</v>
      </c>
      <c r="C175" s="2">
        <f t="shared" si="12"/>
        <v>1033.5963404320391</v>
      </c>
      <c r="D175" s="2">
        <f t="shared" si="13"/>
        <v>390.9983144109609</v>
      </c>
      <c r="E175" s="1">
        <f t="shared" si="14"/>
        <v>253306.82613079043</v>
      </c>
    </row>
    <row r="176" spans="1:5" ht="12.75">
      <c r="A176">
        <f t="shared" si="15"/>
        <v>164</v>
      </c>
      <c r="B176">
        <f t="shared" si="11"/>
        <v>14</v>
      </c>
      <c r="C176" s="2">
        <f t="shared" si="12"/>
        <v>1032.003364899931</v>
      </c>
      <c r="D176" s="2">
        <f t="shared" si="13"/>
        <v>392.591289943069</v>
      </c>
      <c r="E176" s="1">
        <f t="shared" si="14"/>
        <v>252914.23484084738</v>
      </c>
    </row>
    <row r="177" spans="1:5" ht="12.75">
      <c r="A177">
        <f t="shared" si="15"/>
        <v>165</v>
      </c>
      <c r="B177">
        <f t="shared" si="11"/>
        <v>14</v>
      </c>
      <c r="C177" s="2">
        <f t="shared" si="12"/>
        <v>1030.4038993883207</v>
      </c>
      <c r="D177" s="2">
        <f t="shared" si="13"/>
        <v>394.1907554546793</v>
      </c>
      <c r="E177" s="1">
        <f t="shared" si="14"/>
        <v>252520.0440853927</v>
      </c>
    </row>
    <row r="178" spans="1:5" ht="12.75">
      <c r="A178">
        <f t="shared" si="15"/>
        <v>166</v>
      </c>
      <c r="B178">
        <f t="shared" si="11"/>
        <v>14</v>
      </c>
      <c r="C178" s="2">
        <f t="shared" si="12"/>
        <v>1028.7979174562283</v>
      </c>
      <c r="D178" s="2">
        <f t="shared" si="13"/>
        <v>395.7967373867715</v>
      </c>
      <c r="E178" s="1">
        <f t="shared" si="14"/>
        <v>252124.24734800594</v>
      </c>
    </row>
    <row r="179" spans="1:5" ht="12.75">
      <c r="A179">
        <f t="shared" si="15"/>
        <v>167</v>
      </c>
      <c r="B179">
        <f t="shared" si="11"/>
        <v>14</v>
      </c>
      <c r="C179" s="2">
        <f t="shared" si="12"/>
        <v>1027.1853925549506</v>
      </c>
      <c r="D179" s="2">
        <f t="shared" si="13"/>
        <v>397.40926228804943</v>
      </c>
      <c r="E179" s="1">
        <f t="shared" si="14"/>
        <v>251726.8380857179</v>
      </c>
    </row>
    <row r="180" spans="1:5" ht="12.75">
      <c r="A180">
        <f t="shared" si="15"/>
        <v>168</v>
      </c>
      <c r="B180">
        <f t="shared" si="11"/>
        <v>14</v>
      </c>
      <c r="C180" s="2">
        <f t="shared" si="12"/>
        <v>1025.5662980276206</v>
      </c>
      <c r="D180" s="2">
        <f t="shared" si="13"/>
        <v>399.0283568153793</v>
      </c>
      <c r="E180" s="1">
        <f t="shared" si="14"/>
        <v>251327.80972890253</v>
      </c>
    </row>
    <row r="181" spans="1:5" ht="12.75">
      <c r="A181">
        <f t="shared" si="15"/>
        <v>169</v>
      </c>
      <c r="B181">
        <f t="shared" si="11"/>
        <v>15</v>
      </c>
      <c r="C181" s="2">
        <f t="shared" si="12"/>
        <v>1023.940607108769</v>
      </c>
      <c r="D181" s="2">
        <f t="shared" si="13"/>
        <v>400.65404773423097</v>
      </c>
      <c r="E181" s="1">
        <f t="shared" si="14"/>
        <v>250927.1556811683</v>
      </c>
    </row>
    <row r="182" spans="1:5" ht="12.75">
      <c r="A182">
        <f t="shared" si="15"/>
        <v>170</v>
      </c>
      <c r="B182">
        <f t="shared" si="11"/>
        <v>15</v>
      </c>
      <c r="C182" s="2">
        <f t="shared" si="12"/>
        <v>1022.3082929238799</v>
      </c>
      <c r="D182" s="2">
        <f t="shared" si="13"/>
        <v>402.28636191912005</v>
      </c>
      <c r="E182" s="1">
        <f t="shared" si="14"/>
        <v>250524.86931924918</v>
      </c>
    </row>
    <row r="183" spans="1:5" ht="12.75">
      <c r="A183">
        <f t="shared" si="15"/>
        <v>171</v>
      </c>
      <c r="B183">
        <f t="shared" si="11"/>
        <v>15</v>
      </c>
      <c r="C183" s="2">
        <f t="shared" si="12"/>
        <v>1020.6693284889478</v>
      </c>
      <c r="D183" s="2">
        <f t="shared" si="13"/>
        <v>403.9253263540521</v>
      </c>
      <c r="E183" s="1">
        <f t="shared" si="14"/>
        <v>250120.94399289513</v>
      </c>
    </row>
    <row r="184" spans="1:5" ht="12.75">
      <c r="A184">
        <f t="shared" si="15"/>
        <v>172</v>
      </c>
      <c r="B184">
        <f t="shared" si="11"/>
        <v>15</v>
      </c>
      <c r="C184" s="2">
        <f t="shared" si="12"/>
        <v>1019.0236867100308</v>
      </c>
      <c r="D184" s="2">
        <f t="shared" si="13"/>
        <v>405.57096813296914</v>
      </c>
      <c r="E184" s="1">
        <f t="shared" si="14"/>
        <v>249715.37302476217</v>
      </c>
    </row>
    <row r="185" spans="1:5" ht="12.75">
      <c r="A185">
        <f t="shared" si="15"/>
        <v>173</v>
      </c>
      <c r="B185">
        <f t="shared" si="11"/>
        <v>15</v>
      </c>
      <c r="C185" s="2">
        <f t="shared" si="12"/>
        <v>1017.371340382803</v>
      </c>
      <c r="D185" s="2">
        <f t="shared" si="13"/>
        <v>407.2233144601969</v>
      </c>
      <c r="E185" s="1">
        <f t="shared" si="14"/>
        <v>249308.14971030198</v>
      </c>
    </row>
    <row r="186" spans="1:5" ht="12.75">
      <c r="A186">
        <f t="shared" si="15"/>
        <v>174</v>
      </c>
      <c r="B186">
        <f t="shared" si="11"/>
        <v>15</v>
      </c>
      <c r="C186" s="2">
        <f t="shared" si="12"/>
        <v>1015.7122621921046</v>
      </c>
      <c r="D186" s="2">
        <f t="shared" si="13"/>
        <v>408.8823926508953</v>
      </c>
      <c r="E186" s="1">
        <f t="shared" si="14"/>
        <v>248899.26731765107</v>
      </c>
    </row>
    <row r="187" spans="1:5" ht="12.75">
      <c r="A187">
        <f t="shared" si="15"/>
        <v>175</v>
      </c>
      <c r="B187">
        <f t="shared" si="11"/>
        <v>15</v>
      </c>
      <c r="C187" s="2">
        <f t="shared" si="12"/>
        <v>1014.0464247114905</v>
      </c>
      <c r="D187" s="2">
        <f t="shared" si="13"/>
        <v>410.5482301315094</v>
      </c>
      <c r="E187" s="1">
        <f t="shared" si="14"/>
        <v>248488.71908751957</v>
      </c>
    </row>
    <row r="188" spans="1:5" ht="12.75">
      <c r="A188">
        <f t="shared" si="15"/>
        <v>176</v>
      </c>
      <c r="B188">
        <f t="shared" si="11"/>
        <v>15</v>
      </c>
      <c r="C188" s="2">
        <f t="shared" si="12"/>
        <v>1012.373800402777</v>
      </c>
      <c r="D188" s="2">
        <f t="shared" si="13"/>
        <v>412.220854440223</v>
      </c>
      <c r="E188" s="1">
        <f t="shared" si="14"/>
        <v>248076.49823307936</v>
      </c>
    </row>
    <row r="189" spans="1:5" ht="12.75">
      <c r="A189">
        <f t="shared" si="15"/>
        <v>177</v>
      </c>
      <c r="B189">
        <f t="shared" si="11"/>
        <v>15</v>
      </c>
      <c r="C189" s="2">
        <f t="shared" si="12"/>
        <v>1010.6943616155863</v>
      </c>
      <c r="D189" s="2">
        <f t="shared" si="13"/>
        <v>413.90029322741367</v>
      </c>
      <c r="E189" s="1">
        <f t="shared" si="14"/>
        <v>247662.59793985196</v>
      </c>
    </row>
    <row r="190" spans="1:5" ht="12.75">
      <c r="A190">
        <f t="shared" si="15"/>
        <v>178</v>
      </c>
      <c r="B190">
        <f t="shared" si="11"/>
        <v>15</v>
      </c>
      <c r="C190" s="2">
        <f t="shared" si="12"/>
        <v>1009.0080805868894</v>
      </c>
      <c r="D190" s="2">
        <f t="shared" si="13"/>
        <v>415.58657425611057</v>
      </c>
      <c r="E190" s="1">
        <f t="shared" si="14"/>
        <v>247247.01136559586</v>
      </c>
    </row>
    <row r="191" spans="1:5" ht="12.75">
      <c r="A191">
        <f t="shared" si="15"/>
        <v>179</v>
      </c>
      <c r="B191">
        <f t="shared" si="11"/>
        <v>15</v>
      </c>
      <c r="C191" s="2">
        <f t="shared" si="12"/>
        <v>1007.3149294405475</v>
      </c>
      <c r="D191" s="2">
        <f t="shared" si="13"/>
        <v>417.27972540245236</v>
      </c>
      <c r="E191" s="1">
        <f t="shared" si="14"/>
        <v>246829.7316401934</v>
      </c>
    </row>
    <row r="192" spans="1:5" ht="12.75">
      <c r="A192">
        <f t="shared" si="15"/>
        <v>180</v>
      </c>
      <c r="B192">
        <f t="shared" si="11"/>
        <v>15</v>
      </c>
      <c r="C192" s="2">
        <f t="shared" si="12"/>
        <v>1005.6148801868512</v>
      </c>
      <c r="D192" s="2">
        <f t="shared" si="13"/>
        <v>418.9797746561488</v>
      </c>
      <c r="E192" s="1">
        <f t="shared" si="14"/>
        <v>246410.75186553726</v>
      </c>
    </row>
    <row r="193" spans="1:5" ht="12.75">
      <c r="A193">
        <f t="shared" si="15"/>
        <v>181</v>
      </c>
      <c r="B193">
        <f t="shared" si="11"/>
        <v>16</v>
      </c>
      <c r="C193" s="2">
        <f t="shared" si="12"/>
        <v>1003.9079047220569</v>
      </c>
      <c r="D193" s="2">
        <f t="shared" si="13"/>
        <v>420.68675012094303</v>
      </c>
      <c r="E193" s="1">
        <f t="shared" si="14"/>
        <v>245990.0651154163</v>
      </c>
    </row>
    <row r="194" spans="1:5" ht="12.75">
      <c r="A194">
        <f t="shared" si="15"/>
        <v>182</v>
      </c>
      <c r="B194">
        <f t="shared" si="11"/>
        <v>16</v>
      </c>
      <c r="C194" s="2">
        <f t="shared" si="12"/>
        <v>1002.1939748279235</v>
      </c>
      <c r="D194" s="2">
        <f t="shared" si="13"/>
        <v>422.4006800150765</v>
      </c>
      <c r="E194" s="1">
        <f t="shared" si="14"/>
        <v>245567.66443540124</v>
      </c>
    </row>
    <row r="195" spans="1:5" ht="12.75">
      <c r="A195">
        <f t="shared" si="15"/>
        <v>183</v>
      </c>
      <c r="B195">
        <f t="shared" si="11"/>
        <v>16</v>
      </c>
      <c r="C195" s="2">
        <f t="shared" si="12"/>
        <v>1000.4730621712448</v>
      </c>
      <c r="D195" s="2">
        <f t="shared" si="13"/>
        <v>424.12159267175514</v>
      </c>
      <c r="E195" s="1">
        <f t="shared" si="14"/>
        <v>245143.54284272948</v>
      </c>
    </row>
    <row r="196" spans="1:5" ht="12.75">
      <c r="A196">
        <f t="shared" si="15"/>
        <v>184</v>
      </c>
      <c r="B196">
        <f t="shared" si="11"/>
        <v>16</v>
      </c>
      <c r="C196" s="2">
        <f t="shared" si="12"/>
        <v>998.745138303382</v>
      </c>
      <c r="D196" s="2">
        <f t="shared" si="13"/>
        <v>425.849516539618</v>
      </c>
      <c r="E196" s="1">
        <f t="shared" si="14"/>
        <v>244717.69332618985</v>
      </c>
    </row>
    <row r="197" spans="1:5" ht="12.75">
      <c r="A197">
        <f t="shared" si="15"/>
        <v>185</v>
      </c>
      <c r="B197">
        <f t="shared" si="11"/>
        <v>16</v>
      </c>
      <c r="C197" s="2">
        <f t="shared" si="12"/>
        <v>997.0101746597927</v>
      </c>
      <c r="D197" s="2">
        <f t="shared" si="13"/>
        <v>427.58448018320723</v>
      </c>
      <c r="E197" s="1">
        <f t="shared" si="14"/>
        <v>244290.10884600665</v>
      </c>
    </row>
    <row r="198" spans="1:5" ht="12.75">
      <c r="A198">
        <f t="shared" si="15"/>
        <v>186</v>
      </c>
      <c r="B198">
        <f t="shared" si="11"/>
        <v>16</v>
      </c>
      <c r="C198" s="2">
        <f t="shared" si="12"/>
        <v>995.2681425595594</v>
      </c>
      <c r="D198" s="2">
        <f t="shared" si="13"/>
        <v>429.3265122834406</v>
      </c>
      <c r="E198" s="1">
        <f t="shared" si="14"/>
        <v>243860.7823337232</v>
      </c>
    </row>
    <row r="199" spans="1:5" ht="12.75">
      <c r="A199">
        <f t="shared" si="15"/>
        <v>187</v>
      </c>
      <c r="B199">
        <f t="shared" si="11"/>
        <v>16</v>
      </c>
      <c r="C199" s="2">
        <f t="shared" si="12"/>
        <v>993.5190132049145</v>
      </c>
      <c r="D199" s="2">
        <f t="shared" si="13"/>
        <v>431.0756416380854</v>
      </c>
      <c r="E199" s="1">
        <f t="shared" si="14"/>
        <v>243429.70669208514</v>
      </c>
    </row>
    <row r="200" spans="1:5" ht="12.75">
      <c r="A200">
        <f t="shared" si="15"/>
        <v>188</v>
      </c>
      <c r="B200">
        <f t="shared" si="11"/>
        <v>16</v>
      </c>
      <c r="C200" s="2">
        <f t="shared" si="12"/>
        <v>991.7627576807654</v>
      </c>
      <c r="D200" s="2">
        <f t="shared" si="13"/>
        <v>432.8318971622346</v>
      </c>
      <c r="E200" s="1">
        <f t="shared" si="14"/>
        <v>242996.87479492291</v>
      </c>
    </row>
    <row r="201" spans="1:5" ht="12.75">
      <c r="A201">
        <f t="shared" si="15"/>
        <v>189</v>
      </c>
      <c r="B201">
        <f t="shared" si="11"/>
        <v>16</v>
      </c>
      <c r="C201" s="2">
        <f t="shared" si="12"/>
        <v>989.9993469542151</v>
      </c>
      <c r="D201" s="2">
        <f t="shared" si="13"/>
        <v>434.5953078887849</v>
      </c>
      <c r="E201" s="1">
        <f t="shared" si="14"/>
        <v>242562.27948703413</v>
      </c>
    </row>
    <row r="202" spans="1:5" ht="12.75">
      <c r="A202">
        <f t="shared" si="15"/>
        <v>190</v>
      </c>
      <c r="B202">
        <f t="shared" si="11"/>
        <v>16</v>
      </c>
      <c r="C202" s="2">
        <f t="shared" si="12"/>
        <v>988.2287518740834</v>
      </c>
      <c r="D202" s="2">
        <f t="shared" si="13"/>
        <v>436.36590296891654</v>
      </c>
      <c r="E202" s="1">
        <f t="shared" si="14"/>
        <v>242125.91358406522</v>
      </c>
    </row>
    <row r="203" spans="1:5" ht="12.75">
      <c r="A203">
        <f t="shared" si="15"/>
        <v>191</v>
      </c>
      <c r="B203">
        <f t="shared" si="11"/>
        <v>16</v>
      </c>
      <c r="C203" s="2">
        <f t="shared" si="12"/>
        <v>986.4509431704246</v>
      </c>
      <c r="D203" s="2">
        <f t="shared" si="13"/>
        <v>438.1437116725754</v>
      </c>
      <c r="E203" s="1">
        <f t="shared" si="14"/>
        <v>241687.76987239264</v>
      </c>
    </row>
    <row r="204" spans="1:5" ht="12.75">
      <c r="A204">
        <f t="shared" si="15"/>
        <v>192</v>
      </c>
      <c r="B204">
        <f t="shared" si="11"/>
        <v>16</v>
      </c>
      <c r="C204" s="2">
        <f t="shared" si="12"/>
        <v>984.6658914540433</v>
      </c>
      <c r="D204" s="2">
        <f t="shared" si="13"/>
        <v>439.92876338895667</v>
      </c>
      <c r="E204" s="1">
        <f t="shared" si="14"/>
        <v>241247.8411090037</v>
      </c>
    </row>
    <row r="205" spans="1:5" ht="12.75">
      <c r="A205">
        <f t="shared" si="15"/>
        <v>193</v>
      </c>
      <c r="B205">
        <f aca="true" t="shared" si="16" ref="B205:B268">INT((A205-1)/12)+1</f>
        <v>17</v>
      </c>
      <c r="C205" s="2">
        <f aca="true" t="shared" si="17" ref="C205:C268">$E$8-D205</f>
        <v>982.8735672160094</v>
      </c>
      <c r="D205" s="2">
        <f aca="true" t="shared" si="18" ref="D205:D268">$E$8/(1+$E$7)^($E$4*12-A205+1)</f>
        <v>441.7210876269906</v>
      </c>
      <c r="E205" s="1">
        <f t="shared" si="14"/>
        <v>240806.1200213767</v>
      </c>
    </row>
    <row r="206" spans="1:5" ht="12.75">
      <c r="A206">
        <f t="shared" si="15"/>
        <v>194</v>
      </c>
      <c r="B206">
        <f t="shared" si="16"/>
        <v>17</v>
      </c>
      <c r="C206" s="2">
        <f t="shared" si="17"/>
        <v>981.073940827169</v>
      </c>
      <c r="D206" s="2">
        <f t="shared" si="18"/>
        <v>443.52071401583083</v>
      </c>
      <c r="E206" s="1">
        <f aca="true" t="shared" si="19" ref="E206:E269">E205-D206</f>
        <v>240362.59930736088</v>
      </c>
    </row>
    <row r="207" spans="1:5" ht="12.75">
      <c r="A207">
        <f t="shared" si="15"/>
        <v>195</v>
      </c>
      <c r="B207">
        <f t="shared" si="16"/>
        <v>17</v>
      </c>
      <c r="C207" s="2">
        <f t="shared" si="17"/>
        <v>979.2669825376565</v>
      </c>
      <c r="D207" s="2">
        <f t="shared" si="18"/>
        <v>445.32767230534347</v>
      </c>
      <c r="E207" s="1">
        <f t="shared" si="19"/>
        <v>239917.27163505554</v>
      </c>
    </row>
    <row r="208" spans="1:5" ht="12.75">
      <c r="A208">
        <f t="shared" si="15"/>
        <v>196</v>
      </c>
      <c r="B208">
        <f t="shared" si="16"/>
        <v>17</v>
      </c>
      <c r="C208" s="2">
        <f t="shared" si="17"/>
        <v>977.4526624764005</v>
      </c>
      <c r="D208" s="2">
        <f t="shared" si="18"/>
        <v>447.1419923665994</v>
      </c>
      <c r="E208" s="1">
        <f t="shared" si="19"/>
        <v>239470.12964268893</v>
      </c>
    </row>
    <row r="209" spans="1:5" ht="12.75">
      <c r="A209">
        <f t="shared" si="15"/>
        <v>197</v>
      </c>
      <c r="B209">
        <f t="shared" si="16"/>
        <v>17</v>
      </c>
      <c r="C209" s="2">
        <f t="shared" si="17"/>
        <v>975.6309506506318</v>
      </c>
      <c r="D209" s="2">
        <f t="shared" si="18"/>
        <v>448.96370419236814</v>
      </c>
      <c r="E209" s="1">
        <f t="shared" si="19"/>
        <v>239021.16593849656</v>
      </c>
    </row>
    <row r="210" spans="1:5" ht="12.75">
      <c r="A210">
        <f t="shared" si="15"/>
        <v>198</v>
      </c>
      <c r="B210">
        <f t="shared" si="16"/>
        <v>17</v>
      </c>
      <c r="C210" s="2">
        <f t="shared" si="17"/>
        <v>973.8018169453867</v>
      </c>
      <c r="D210" s="2">
        <f t="shared" si="18"/>
        <v>450.7928378976132</v>
      </c>
      <c r="E210" s="1">
        <f t="shared" si="19"/>
        <v>238570.37310059895</v>
      </c>
    </row>
    <row r="211" spans="1:5" ht="12.75">
      <c r="A211">
        <f t="shared" si="15"/>
        <v>199</v>
      </c>
      <c r="B211">
        <f t="shared" si="16"/>
        <v>17</v>
      </c>
      <c r="C211" s="2">
        <f t="shared" si="17"/>
        <v>971.9652311230097</v>
      </c>
      <c r="D211" s="2">
        <f t="shared" si="18"/>
        <v>452.6294237199902</v>
      </c>
      <c r="E211" s="1">
        <f t="shared" si="19"/>
        <v>238117.74367687898</v>
      </c>
    </row>
    <row r="212" spans="1:5" ht="12.75">
      <c r="A212">
        <f t="shared" si="15"/>
        <v>200</v>
      </c>
      <c r="B212">
        <f t="shared" si="16"/>
        <v>17</v>
      </c>
      <c r="C212" s="2">
        <f t="shared" si="17"/>
        <v>970.1211628226531</v>
      </c>
      <c r="D212" s="2">
        <f t="shared" si="18"/>
        <v>454.4734920203468</v>
      </c>
      <c r="E212" s="1">
        <f t="shared" si="19"/>
        <v>237663.27018485864</v>
      </c>
    </row>
    <row r="213" spans="1:5" ht="12.75">
      <c r="A213">
        <f t="shared" si="15"/>
        <v>201</v>
      </c>
      <c r="B213">
        <f t="shared" si="16"/>
        <v>17</v>
      </c>
      <c r="C213" s="2">
        <f t="shared" si="17"/>
        <v>968.2695815597754</v>
      </c>
      <c r="D213" s="2">
        <f t="shared" si="18"/>
        <v>456.32507328322464</v>
      </c>
      <c r="E213" s="1">
        <f t="shared" si="19"/>
        <v>237206.94511157542</v>
      </c>
    </row>
    <row r="214" spans="1:5" ht="12.75">
      <c r="A214">
        <f t="shared" si="15"/>
        <v>202</v>
      </c>
      <c r="B214">
        <f t="shared" si="16"/>
        <v>17</v>
      </c>
      <c r="C214" s="2">
        <f t="shared" si="17"/>
        <v>966.410456725637</v>
      </c>
      <c r="D214" s="2">
        <f t="shared" si="18"/>
        <v>458.184198117363</v>
      </c>
      <c r="E214" s="1">
        <f t="shared" si="19"/>
        <v>236748.76091345807</v>
      </c>
    </row>
    <row r="215" spans="1:5" ht="12.75">
      <c r="A215">
        <f t="shared" si="15"/>
        <v>203</v>
      </c>
      <c r="B215">
        <f t="shared" si="16"/>
        <v>17</v>
      </c>
      <c r="C215" s="2">
        <f t="shared" si="17"/>
        <v>964.5437575867952</v>
      </c>
      <c r="D215" s="2">
        <f t="shared" si="18"/>
        <v>460.0508972562048</v>
      </c>
      <c r="E215" s="1">
        <f t="shared" si="19"/>
        <v>236288.71001620186</v>
      </c>
    </row>
    <row r="216" spans="1:5" ht="12.75">
      <c r="A216">
        <f t="shared" si="15"/>
        <v>204</v>
      </c>
      <c r="B216">
        <f t="shared" si="16"/>
        <v>17</v>
      </c>
      <c r="C216" s="2">
        <f t="shared" si="17"/>
        <v>962.6694532845949</v>
      </c>
      <c r="D216" s="2">
        <f t="shared" si="18"/>
        <v>461.9252015584051</v>
      </c>
      <c r="E216" s="1">
        <f t="shared" si="19"/>
        <v>235826.78481464347</v>
      </c>
    </row>
    <row r="217" spans="1:5" ht="12.75">
      <c r="A217">
        <f t="shared" si="15"/>
        <v>205</v>
      </c>
      <c r="B217">
        <f t="shared" si="16"/>
        <v>18</v>
      </c>
      <c r="C217" s="2">
        <f t="shared" si="17"/>
        <v>960.7875128346592</v>
      </c>
      <c r="D217" s="2">
        <f t="shared" si="18"/>
        <v>463.80714200834075</v>
      </c>
      <c r="E217" s="1">
        <f t="shared" si="19"/>
        <v>235362.97767263514</v>
      </c>
    </row>
    <row r="218" spans="1:5" ht="12.75">
      <c r="A218">
        <f t="shared" si="15"/>
        <v>206</v>
      </c>
      <c r="B218">
        <f t="shared" si="16"/>
        <v>18</v>
      </c>
      <c r="C218" s="2">
        <f t="shared" si="17"/>
        <v>958.897905126377</v>
      </c>
      <c r="D218" s="2">
        <f t="shared" si="18"/>
        <v>465.69674971662283</v>
      </c>
      <c r="E218" s="1">
        <f t="shared" si="19"/>
        <v>234897.28092291852</v>
      </c>
    </row>
    <row r="219" spans="1:5" ht="12.75">
      <c r="A219">
        <f aca="true" t="shared" si="20" ref="A219:A282">A218+1</f>
        <v>207</v>
      </c>
      <c r="B219">
        <f t="shared" si="16"/>
        <v>18</v>
      </c>
      <c r="C219" s="2">
        <f t="shared" si="17"/>
        <v>957.0005989223888</v>
      </c>
      <c r="D219" s="2">
        <f t="shared" si="18"/>
        <v>467.59405592061114</v>
      </c>
      <c r="E219" s="1">
        <f t="shared" si="19"/>
        <v>234429.68686699792</v>
      </c>
    </row>
    <row r="220" spans="1:5" ht="12.75">
      <c r="A220">
        <f t="shared" si="20"/>
        <v>208</v>
      </c>
      <c r="B220">
        <f t="shared" si="16"/>
        <v>18</v>
      </c>
      <c r="C220" s="2">
        <f t="shared" si="17"/>
        <v>955.09556285807</v>
      </c>
      <c r="D220" s="2">
        <f t="shared" si="18"/>
        <v>469.49909198493</v>
      </c>
      <c r="E220" s="1">
        <f t="shared" si="19"/>
        <v>233960.18777501298</v>
      </c>
    </row>
    <row r="221" spans="1:5" ht="12.75">
      <c r="A221">
        <f t="shared" si="20"/>
        <v>209</v>
      </c>
      <c r="B221">
        <f t="shared" si="16"/>
        <v>18</v>
      </c>
      <c r="C221" s="2">
        <f t="shared" si="17"/>
        <v>953.1827654410129</v>
      </c>
      <c r="D221" s="2">
        <f t="shared" si="18"/>
        <v>471.411889401987</v>
      </c>
      <c r="E221" s="1">
        <f t="shared" si="19"/>
        <v>233488.775885611</v>
      </c>
    </row>
    <row r="222" spans="1:5" ht="12.75">
      <c r="A222">
        <f t="shared" si="20"/>
        <v>210</v>
      </c>
      <c r="B222">
        <f t="shared" si="16"/>
        <v>18</v>
      </c>
      <c r="C222" s="2">
        <f t="shared" si="17"/>
        <v>951.2621750505057</v>
      </c>
      <c r="D222" s="2">
        <f t="shared" si="18"/>
        <v>473.3324797924943</v>
      </c>
      <c r="E222" s="1">
        <f t="shared" si="19"/>
        <v>233015.44340581849</v>
      </c>
    </row>
    <row r="223" spans="1:5" ht="12.75">
      <c r="A223">
        <f t="shared" si="20"/>
        <v>211</v>
      </c>
      <c r="B223">
        <f t="shared" si="16"/>
        <v>18</v>
      </c>
      <c r="C223" s="2">
        <f t="shared" si="17"/>
        <v>949.3337599370097</v>
      </c>
      <c r="D223" s="2">
        <f t="shared" si="18"/>
        <v>475.2608949059902</v>
      </c>
      <c r="E223" s="1">
        <f t="shared" si="19"/>
        <v>232540.1825109125</v>
      </c>
    </row>
    <row r="224" spans="1:5" ht="12.75">
      <c r="A224">
        <f t="shared" si="20"/>
        <v>212</v>
      </c>
      <c r="B224">
        <f t="shared" si="16"/>
        <v>18</v>
      </c>
      <c r="C224" s="2">
        <f t="shared" si="17"/>
        <v>947.3974882216353</v>
      </c>
      <c r="D224" s="2">
        <f t="shared" si="18"/>
        <v>477.1971666213647</v>
      </c>
      <c r="E224" s="1">
        <f t="shared" si="19"/>
        <v>232062.98534429114</v>
      </c>
    </row>
    <row r="225" spans="1:5" ht="12.75">
      <c r="A225">
        <f t="shared" si="20"/>
        <v>213</v>
      </c>
      <c r="B225">
        <f t="shared" si="16"/>
        <v>18</v>
      </c>
      <c r="C225" s="2">
        <f t="shared" si="17"/>
        <v>945.4533278956135</v>
      </c>
      <c r="D225" s="2">
        <f t="shared" si="18"/>
        <v>479.14132694738646</v>
      </c>
      <c r="E225" s="1">
        <f t="shared" si="19"/>
        <v>231583.84401734374</v>
      </c>
    </row>
    <row r="226" spans="1:5" ht="12.75">
      <c r="A226">
        <f t="shared" si="20"/>
        <v>214</v>
      </c>
      <c r="B226">
        <f t="shared" si="16"/>
        <v>18</v>
      </c>
      <c r="C226" s="2">
        <f t="shared" si="17"/>
        <v>943.5012468197683</v>
      </c>
      <c r="D226" s="2">
        <f t="shared" si="18"/>
        <v>481.09340802323163</v>
      </c>
      <c r="E226" s="1">
        <f t="shared" si="19"/>
        <v>231102.7506093205</v>
      </c>
    </row>
    <row r="227" spans="1:5" ht="12.75">
      <c r="A227">
        <f t="shared" si="20"/>
        <v>215</v>
      </c>
      <c r="B227">
        <f t="shared" si="16"/>
        <v>18</v>
      </c>
      <c r="C227" s="2">
        <f t="shared" si="17"/>
        <v>941.5412127239845</v>
      </c>
      <c r="D227" s="2">
        <f t="shared" si="18"/>
        <v>483.0534421190155</v>
      </c>
      <c r="E227" s="1">
        <f t="shared" si="19"/>
        <v>230619.6971672015</v>
      </c>
    </row>
    <row r="228" spans="1:5" ht="12.75">
      <c r="A228">
        <f t="shared" si="20"/>
        <v>216</v>
      </c>
      <c r="B228">
        <f t="shared" si="16"/>
        <v>18</v>
      </c>
      <c r="C228" s="2">
        <f t="shared" si="17"/>
        <v>939.5731932066742</v>
      </c>
      <c r="D228" s="2">
        <f t="shared" si="18"/>
        <v>485.0214616363258</v>
      </c>
      <c r="E228" s="1">
        <f t="shared" si="19"/>
        <v>230134.67570556517</v>
      </c>
    </row>
    <row r="229" spans="1:5" ht="12.75">
      <c r="A229">
        <f t="shared" si="20"/>
        <v>217</v>
      </c>
      <c r="B229">
        <f t="shared" si="16"/>
        <v>19</v>
      </c>
      <c r="C229" s="2">
        <f t="shared" si="17"/>
        <v>937.5971557342416</v>
      </c>
      <c r="D229" s="2">
        <f t="shared" si="18"/>
        <v>486.9974991087583</v>
      </c>
      <c r="E229" s="1">
        <f t="shared" si="19"/>
        <v>229647.67820645642</v>
      </c>
    </row>
    <row r="230" spans="1:5" ht="12.75">
      <c r="A230">
        <f t="shared" si="20"/>
        <v>218</v>
      </c>
      <c r="B230">
        <f t="shared" si="16"/>
        <v>19</v>
      </c>
      <c r="C230" s="2">
        <f t="shared" si="17"/>
        <v>935.6130676405453</v>
      </c>
      <c r="D230" s="2">
        <f t="shared" si="18"/>
        <v>488.98158720245465</v>
      </c>
      <c r="E230" s="1">
        <f t="shared" si="19"/>
        <v>229158.69661925395</v>
      </c>
    </row>
    <row r="231" spans="1:5" ht="12.75">
      <c r="A231">
        <f t="shared" si="20"/>
        <v>219</v>
      </c>
      <c r="B231">
        <f t="shared" si="16"/>
        <v>19</v>
      </c>
      <c r="C231" s="2">
        <f t="shared" si="17"/>
        <v>933.6208961263577</v>
      </c>
      <c r="D231" s="2">
        <f t="shared" si="18"/>
        <v>490.97375871664224</v>
      </c>
      <c r="E231" s="1">
        <f t="shared" si="19"/>
        <v>228667.72286053732</v>
      </c>
    </row>
    <row r="232" spans="1:5" ht="12.75">
      <c r="A232">
        <f t="shared" si="20"/>
        <v>220</v>
      </c>
      <c r="B232">
        <f t="shared" si="16"/>
        <v>19</v>
      </c>
      <c r="C232" s="2">
        <f t="shared" si="17"/>
        <v>931.6206082588229</v>
      </c>
      <c r="D232" s="2">
        <f t="shared" si="18"/>
        <v>492.974046584177</v>
      </c>
      <c r="E232" s="1">
        <f t="shared" si="19"/>
        <v>228174.74881395313</v>
      </c>
    </row>
    <row r="233" spans="1:5" ht="12.75">
      <c r="A233">
        <f t="shared" si="20"/>
        <v>221</v>
      </c>
      <c r="B233">
        <f t="shared" si="16"/>
        <v>19</v>
      </c>
      <c r="C233" s="2">
        <f t="shared" si="17"/>
        <v>929.612170970913</v>
      </c>
      <c r="D233" s="2">
        <f t="shared" si="18"/>
        <v>494.982483872087</v>
      </c>
      <c r="E233" s="1">
        <f t="shared" si="19"/>
        <v>227679.76633008104</v>
      </c>
    </row>
    <row r="234" spans="1:5" ht="12.75">
      <c r="A234">
        <f t="shared" si="20"/>
        <v>222</v>
      </c>
      <c r="B234">
        <f t="shared" si="16"/>
        <v>19</v>
      </c>
      <c r="C234" s="2">
        <f t="shared" si="17"/>
        <v>927.5955510608804</v>
      </c>
      <c r="D234" s="2">
        <f t="shared" si="18"/>
        <v>496.9991037821195</v>
      </c>
      <c r="E234" s="1">
        <f t="shared" si="19"/>
        <v>227182.76722629892</v>
      </c>
    </row>
    <row r="235" spans="1:5" ht="12.75">
      <c r="A235">
        <f t="shared" si="20"/>
        <v>223</v>
      </c>
      <c r="B235">
        <f t="shared" si="16"/>
        <v>19</v>
      </c>
      <c r="C235" s="2">
        <f t="shared" si="17"/>
        <v>925.5707151917097</v>
      </c>
      <c r="D235" s="2">
        <f t="shared" si="18"/>
        <v>499.0239396512902</v>
      </c>
      <c r="E235" s="1">
        <f t="shared" si="19"/>
        <v>226683.74328664763</v>
      </c>
    </row>
    <row r="236" spans="1:5" ht="12.75">
      <c r="A236">
        <f t="shared" si="20"/>
        <v>224</v>
      </c>
      <c r="B236">
        <f t="shared" si="16"/>
        <v>19</v>
      </c>
      <c r="C236" s="2">
        <f t="shared" si="17"/>
        <v>923.5376298905664</v>
      </c>
      <c r="D236" s="2">
        <f t="shared" si="18"/>
        <v>501.0570249524335</v>
      </c>
      <c r="E236" s="1">
        <f t="shared" si="19"/>
        <v>226182.6862616952</v>
      </c>
    </row>
    <row r="237" spans="1:5" ht="12.75">
      <c r="A237">
        <f t="shared" si="20"/>
        <v>225</v>
      </c>
      <c r="B237">
        <f t="shared" si="16"/>
        <v>19</v>
      </c>
      <c r="C237" s="2">
        <f t="shared" si="17"/>
        <v>921.4962615482436</v>
      </c>
      <c r="D237" s="2">
        <f t="shared" si="18"/>
        <v>503.0983932947563</v>
      </c>
      <c r="E237" s="1">
        <f t="shared" si="19"/>
        <v>225679.58786840044</v>
      </c>
    </row>
    <row r="238" spans="1:5" ht="12.75">
      <c r="A238">
        <f t="shared" si="20"/>
        <v>226</v>
      </c>
      <c r="B238">
        <f t="shared" si="16"/>
        <v>19</v>
      </c>
      <c r="C238" s="2">
        <f t="shared" si="17"/>
        <v>919.4465764186061</v>
      </c>
      <c r="D238" s="2">
        <f t="shared" si="18"/>
        <v>505.1480784243938</v>
      </c>
      <c r="E238" s="1">
        <f t="shared" si="19"/>
        <v>225174.43978997605</v>
      </c>
    </row>
    <row r="239" spans="1:5" ht="12.75">
      <c r="A239">
        <f t="shared" si="20"/>
        <v>227</v>
      </c>
      <c r="B239">
        <f t="shared" si="16"/>
        <v>19</v>
      </c>
      <c r="C239" s="2">
        <f t="shared" si="17"/>
        <v>917.3885406180331</v>
      </c>
      <c r="D239" s="2">
        <f t="shared" si="18"/>
        <v>507.2061142249669</v>
      </c>
      <c r="E239" s="1">
        <f t="shared" si="19"/>
        <v>224667.23367575108</v>
      </c>
    </row>
    <row r="240" spans="1:5" ht="12.75">
      <c r="A240">
        <f t="shared" si="20"/>
        <v>228</v>
      </c>
      <c r="B240">
        <f t="shared" si="16"/>
        <v>19</v>
      </c>
      <c r="C240" s="2">
        <f t="shared" si="17"/>
        <v>915.3221201248573</v>
      </c>
      <c r="D240" s="2">
        <f t="shared" si="18"/>
        <v>509.27253471814265</v>
      </c>
      <c r="E240" s="1">
        <f t="shared" si="19"/>
        <v>224157.96114103292</v>
      </c>
    </row>
    <row r="241" spans="1:5" ht="12.75">
      <c r="A241">
        <f t="shared" si="20"/>
        <v>229</v>
      </c>
      <c r="B241">
        <f t="shared" si="16"/>
        <v>20</v>
      </c>
      <c r="C241" s="2">
        <f t="shared" si="17"/>
        <v>913.2472807788031</v>
      </c>
      <c r="D241" s="2">
        <f t="shared" si="18"/>
        <v>511.3473740641968</v>
      </c>
      <c r="E241" s="1">
        <f t="shared" si="19"/>
        <v>223646.61376696872</v>
      </c>
    </row>
    <row r="242" spans="1:5" ht="12.75">
      <c r="A242">
        <f t="shared" si="20"/>
        <v>230</v>
      </c>
      <c r="B242">
        <f t="shared" si="16"/>
        <v>20</v>
      </c>
      <c r="C242" s="2">
        <f t="shared" si="17"/>
        <v>911.1639882804221</v>
      </c>
      <c r="D242" s="2">
        <f t="shared" si="18"/>
        <v>513.4306665625778</v>
      </c>
      <c r="E242" s="1">
        <f t="shared" si="19"/>
        <v>223133.18310040614</v>
      </c>
    </row>
    <row r="243" spans="1:5" ht="12.75">
      <c r="A243">
        <f t="shared" si="20"/>
        <v>231</v>
      </c>
      <c r="B243">
        <f t="shared" si="16"/>
        <v>20</v>
      </c>
      <c r="C243" s="2">
        <f t="shared" si="17"/>
        <v>909.072208190525</v>
      </c>
      <c r="D243" s="2">
        <f t="shared" si="18"/>
        <v>515.522446652475</v>
      </c>
      <c r="E243" s="1">
        <f t="shared" si="19"/>
        <v>222617.66065375367</v>
      </c>
    </row>
    <row r="244" spans="1:5" ht="12.75">
      <c r="A244">
        <f t="shared" si="20"/>
        <v>232</v>
      </c>
      <c r="B244">
        <f t="shared" si="16"/>
        <v>20</v>
      </c>
      <c r="C244" s="2">
        <f t="shared" si="17"/>
        <v>906.9719059296136</v>
      </c>
      <c r="D244" s="2">
        <f t="shared" si="18"/>
        <v>517.6227489133863</v>
      </c>
      <c r="E244" s="1">
        <f t="shared" si="19"/>
        <v>222100.03790484028</v>
      </c>
    </row>
    <row r="245" spans="1:5" ht="12.75">
      <c r="A245">
        <f t="shared" si="20"/>
        <v>233</v>
      </c>
      <c r="B245">
        <f t="shared" si="16"/>
        <v>20</v>
      </c>
      <c r="C245" s="2">
        <f t="shared" si="17"/>
        <v>904.8630467773081</v>
      </c>
      <c r="D245" s="2">
        <f t="shared" si="18"/>
        <v>519.7316080656918</v>
      </c>
      <c r="E245" s="1">
        <f t="shared" si="19"/>
        <v>221580.3062967746</v>
      </c>
    </row>
    <row r="246" spans="1:5" ht="12.75">
      <c r="A246">
        <f t="shared" si="20"/>
        <v>234</v>
      </c>
      <c r="B246">
        <f t="shared" si="16"/>
        <v>20</v>
      </c>
      <c r="C246" s="2">
        <f t="shared" si="17"/>
        <v>902.7455958717737</v>
      </c>
      <c r="D246" s="2">
        <f t="shared" si="18"/>
        <v>521.8490589712262</v>
      </c>
      <c r="E246" s="1">
        <f t="shared" si="19"/>
        <v>221058.45723780338</v>
      </c>
    </row>
    <row r="247" spans="1:5" ht="12.75">
      <c r="A247">
        <f t="shared" si="20"/>
        <v>235</v>
      </c>
      <c r="B247">
        <f t="shared" si="16"/>
        <v>20</v>
      </c>
      <c r="C247" s="2">
        <f t="shared" si="17"/>
        <v>900.6195182091446</v>
      </c>
      <c r="D247" s="2">
        <f t="shared" si="18"/>
        <v>523.9751366338553</v>
      </c>
      <c r="E247" s="1">
        <f t="shared" si="19"/>
        <v>220534.48210116953</v>
      </c>
    </row>
    <row r="248" spans="1:5" ht="12.75">
      <c r="A248">
        <f t="shared" si="20"/>
        <v>236</v>
      </c>
      <c r="B248">
        <f t="shared" si="16"/>
        <v>20</v>
      </c>
      <c r="C248" s="2">
        <f t="shared" si="17"/>
        <v>898.4847786429441</v>
      </c>
      <c r="D248" s="2">
        <f t="shared" si="18"/>
        <v>526.1098762000559</v>
      </c>
      <c r="E248" s="1">
        <f t="shared" si="19"/>
        <v>220008.37222496947</v>
      </c>
    </row>
    <row r="249" spans="1:5" ht="12.75">
      <c r="A249">
        <f t="shared" si="20"/>
        <v>237</v>
      </c>
      <c r="B249">
        <f t="shared" si="16"/>
        <v>20</v>
      </c>
      <c r="C249" s="2">
        <f t="shared" si="17"/>
        <v>896.3413418835053</v>
      </c>
      <c r="D249" s="2">
        <f t="shared" si="18"/>
        <v>528.2533129594947</v>
      </c>
      <c r="E249" s="1">
        <f t="shared" si="19"/>
        <v>219480.11891201</v>
      </c>
    </row>
    <row r="250" spans="1:5" ht="12.75">
      <c r="A250">
        <f t="shared" si="20"/>
        <v>238</v>
      </c>
      <c r="B250">
        <f t="shared" si="16"/>
        <v>20</v>
      </c>
      <c r="C250" s="2">
        <f t="shared" si="17"/>
        <v>894.1891724973859</v>
      </c>
      <c r="D250" s="2">
        <f t="shared" si="18"/>
        <v>530.405482345614</v>
      </c>
      <c r="E250" s="1">
        <f t="shared" si="19"/>
        <v>218949.71342966438</v>
      </c>
    </row>
    <row r="251" spans="1:5" ht="12.75">
      <c r="A251">
        <f t="shared" si="20"/>
        <v>239</v>
      </c>
      <c r="B251">
        <f t="shared" si="16"/>
        <v>20</v>
      </c>
      <c r="C251" s="2">
        <f t="shared" si="17"/>
        <v>892.0282349067842</v>
      </c>
      <c r="D251" s="2">
        <f t="shared" si="18"/>
        <v>532.5664199362158</v>
      </c>
      <c r="E251" s="1">
        <f t="shared" si="19"/>
        <v>218417.14700972816</v>
      </c>
    </row>
    <row r="252" spans="1:5" ht="12.75">
      <c r="A252">
        <f t="shared" si="20"/>
        <v>240</v>
      </c>
      <c r="B252">
        <f t="shared" si="16"/>
        <v>20</v>
      </c>
      <c r="C252" s="2">
        <f t="shared" si="17"/>
        <v>889.8584933889495</v>
      </c>
      <c r="D252" s="2">
        <f t="shared" si="18"/>
        <v>534.7361614540505</v>
      </c>
      <c r="E252" s="1">
        <f t="shared" si="19"/>
        <v>217882.4108482741</v>
      </c>
    </row>
    <row r="253" spans="1:5" ht="12.75">
      <c r="A253">
        <f t="shared" si="20"/>
        <v>241</v>
      </c>
      <c r="B253">
        <f t="shared" si="16"/>
        <v>21</v>
      </c>
      <c r="C253" s="2">
        <f t="shared" si="17"/>
        <v>887.6799120755928</v>
      </c>
      <c r="D253" s="2">
        <f t="shared" si="18"/>
        <v>536.9147427674071</v>
      </c>
      <c r="E253" s="1">
        <f t="shared" si="19"/>
        <v>217345.4961055067</v>
      </c>
    </row>
    <row r="254" spans="1:5" ht="12.75">
      <c r="A254">
        <f t="shared" si="20"/>
        <v>242</v>
      </c>
      <c r="B254">
        <f t="shared" si="16"/>
        <v>21</v>
      </c>
      <c r="C254" s="2">
        <f t="shared" si="17"/>
        <v>885.4924549522926</v>
      </c>
      <c r="D254" s="2">
        <f t="shared" si="18"/>
        <v>539.1021998907073</v>
      </c>
      <c r="E254" s="1">
        <f t="shared" si="19"/>
        <v>216806.393905616</v>
      </c>
    </row>
    <row r="255" spans="1:5" ht="12.75">
      <c r="A255">
        <f t="shared" si="20"/>
        <v>243</v>
      </c>
      <c r="B255">
        <f t="shared" si="16"/>
        <v>21</v>
      </c>
      <c r="C255" s="2">
        <f t="shared" si="17"/>
        <v>883.2960858579007</v>
      </c>
      <c r="D255" s="2">
        <f t="shared" si="18"/>
        <v>541.2985689850992</v>
      </c>
      <c r="E255" s="1">
        <f t="shared" si="19"/>
        <v>216265.09533663088</v>
      </c>
    </row>
    <row r="256" spans="1:5" ht="12.75">
      <c r="A256">
        <f t="shared" si="20"/>
        <v>244</v>
      </c>
      <c r="B256">
        <f t="shared" si="16"/>
        <v>21</v>
      </c>
      <c r="C256" s="2">
        <f t="shared" si="17"/>
        <v>881.0907684839436</v>
      </c>
      <c r="D256" s="2">
        <f t="shared" si="18"/>
        <v>543.5038863590563</v>
      </c>
      <c r="E256" s="1">
        <f t="shared" si="19"/>
        <v>215721.59145027184</v>
      </c>
    </row>
    <row r="257" spans="1:5" ht="12.75">
      <c r="A257">
        <f t="shared" si="20"/>
        <v>245</v>
      </c>
      <c r="B257">
        <f t="shared" si="16"/>
        <v>21</v>
      </c>
      <c r="C257" s="2">
        <f t="shared" si="17"/>
        <v>878.8764663740228</v>
      </c>
      <c r="D257" s="2">
        <f t="shared" si="18"/>
        <v>545.7181884689771</v>
      </c>
      <c r="E257" s="1">
        <f t="shared" si="19"/>
        <v>215175.87326180286</v>
      </c>
    </row>
    <row r="258" spans="1:5" ht="12.75">
      <c r="A258">
        <f t="shared" si="20"/>
        <v>246</v>
      </c>
      <c r="B258">
        <f t="shared" si="16"/>
        <v>21</v>
      </c>
      <c r="C258" s="2">
        <f t="shared" si="17"/>
        <v>876.6531429232119</v>
      </c>
      <c r="D258" s="2">
        <f t="shared" si="18"/>
        <v>547.941511919788</v>
      </c>
      <c r="E258" s="1">
        <f t="shared" si="19"/>
        <v>214627.93174988308</v>
      </c>
    </row>
    <row r="259" spans="1:5" ht="12.75">
      <c r="A259">
        <f t="shared" si="20"/>
        <v>247</v>
      </c>
      <c r="B259">
        <f t="shared" si="16"/>
        <v>21</v>
      </c>
      <c r="C259" s="2">
        <f t="shared" si="17"/>
        <v>874.4207613774513</v>
      </c>
      <c r="D259" s="2">
        <f t="shared" si="18"/>
        <v>550.1738934655486</v>
      </c>
      <c r="E259" s="1">
        <f t="shared" si="19"/>
        <v>214077.75785641753</v>
      </c>
    </row>
    <row r="260" spans="1:5" ht="12.75">
      <c r="A260">
        <f t="shared" si="20"/>
        <v>248</v>
      </c>
      <c r="B260">
        <f t="shared" si="16"/>
        <v>21</v>
      </c>
      <c r="C260" s="2">
        <f t="shared" si="17"/>
        <v>872.1792848329409</v>
      </c>
      <c r="D260" s="2">
        <f t="shared" si="18"/>
        <v>552.4153700100591</v>
      </c>
      <c r="E260" s="1">
        <f t="shared" si="19"/>
        <v>213525.34248640746</v>
      </c>
    </row>
    <row r="261" spans="1:5" ht="12.75">
      <c r="A261">
        <f t="shared" si="20"/>
        <v>249</v>
      </c>
      <c r="B261">
        <f t="shared" si="16"/>
        <v>21</v>
      </c>
      <c r="C261" s="2">
        <f t="shared" si="17"/>
        <v>869.9286762355299</v>
      </c>
      <c r="D261" s="2">
        <f t="shared" si="18"/>
        <v>554.66597860747</v>
      </c>
      <c r="E261" s="1">
        <f t="shared" si="19"/>
        <v>212970.6765078</v>
      </c>
    </row>
    <row r="262" spans="1:5" ht="12.75">
      <c r="A262">
        <f t="shared" si="20"/>
        <v>250</v>
      </c>
      <c r="B262">
        <f t="shared" si="16"/>
        <v>21</v>
      </c>
      <c r="C262" s="2">
        <f t="shared" si="17"/>
        <v>867.6688983801046</v>
      </c>
      <c r="D262" s="2">
        <f t="shared" si="18"/>
        <v>556.9257564628954</v>
      </c>
      <c r="E262" s="1">
        <f t="shared" si="19"/>
        <v>212413.7507513371</v>
      </c>
    </row>
    <row r="263" spans="1:5" ht="12.75">
      <c r="A263">
        <f t="shared" si="20"/>
        <v>251</v>
      </c>
      <c r="B263">
        <f t="shared" si="16"/>
        <v>21</v>
      </c>
      <c r="C263" s="2">
        <f t="shared" si="17"/>
        <v>865.3999139099727</v>
      </c>
      <c r="D263" s="2">
        <f t="shared" si="18"/>
        <v>559.1947409330272</v>
      </c>
      <c r="E263" s="1">
        <f t="shared" si="19"/>
        <v>211854.55601040408</v>
      </c>
    </row>
    <row r="264" spans="1:5" ht="12.75">
      <c r="A264">
        <f t="shared" si="20"/>
        <v>252</v>
      </c>
      <c r="B264">
        <f t="shared" si="16"/>
        <v>21</v>
      </c>
      <c r="C264" s="2">
        <f t="shared" si="17"/>
        <v>863.1216853162464</v>
      </c>
      <c r="D264" s="2">
        <f t="shared" si="18"/>
        <v>561.4729695267536</v>
      </c>
      <c r="E264" s="1">
        <f t="shared" si="19"/>
        <v>211293.08304087733</v>
      </c>
    </row>
    <row r="265" spans="1:5" ht="12.75">
      <c r="A265">
        <f t="shared" si="20"/>
        <v>253</v>
      </c>
      <c r="B265">
        <f t="shared" si="16"/>
        <v>22</v>
      </c>
      <c r="C265" s="2">
        <f t="shared" si="17"/>
        <v>860.8341749372217</v>
      </c>
      <c r="D265" s="2">
        <f t="shared" si="18"/>
        <v>563.7604799057782</v>
      </c>
      <c r="E265" s="1">
        <f t="shared" si="19"/>
        <v>210729.32256097154</v>
      </c>
    </row>
    <row r="266" spans="1:5" ht="12.75">
      <c r="A266">
        <f t="shared" si="20"/>
        <v>254</v>
      </c>
      <c r="B266">
        <f t="shared" si="16"/>
        <v>22</v>
      </c>
      <c r="C266" s="2">
        <f t="shared" si="17"/>
        <v>858.5373449577567</v>
      </c>
      <c r="D266" s="2">
        <f t="shared" si="18"/>
        <v>566.0573098852433</v>
      </c>
      <c r="E266" s="1">
        <f t="shared" si="19"/>
        <v>210163.2652510863</v>
      </c>
    </row>
    <row r="267" spans="1:5" ht="12.75">
      <c r="A267">
        <f t="shared" si="20"/>
        <v>255</v>
      </c>
      <c r="B267">
        <f t="shared" si="16"/>
        <v>22</v>
      </c>
      <c r="C267" s="2">
        <f t="shared" si="17"/>
        <v>856.2311574086451</v>
      </c>
      <c r="D267" s="2">
        <f t="shared" si="18"/>
        <v>568.3634974343548</v>
      </c>
      <c r="E267" s="1">
        <f t="shared" si="19"/>
        <v>209594.90175365194</v>
      </c>
    </row>
    <row r="268" spans="1:5" ht="12.75">
      <c r="A268">
        <f t="shared" si="20"/>
        <v>256</v>
      </c>
      <c r="B268">
        <f t="shared" si="16"/>
        <v>22</v>
      </c>
      <c r="C268" s="2">
        <f t="shared" si="17"/>
        <v>853.9155741659902</v>
      </c>
      <c r="D268" s="2">
        <f t="shared" si="18"/>
        <v>570.6790806770098</v>
      </c>
      <c r="E268" s="1">
        <f t="shared" si="19"/>
        <v>209024.22267297492</v>
      </c>
    </row>
    <row r="269" spans="1:5" ht="12.75">
      <c r="A269">
        <f t="shared" si="20"/>
        <v>257</v>
      </c>
      <c r="B269">
        <f aca="true" t="shared" si="21" ref="B269:B332">INT((A269-1)/12)+1</f>
        <v>22</v>
      </c>
      <c r="C269" s="2">
        <f aca="true" t="shared" si="22" ref="C269:C332">$E$8-D269</f>
        <v>851.5905569505734</v>
      </c>
      <c r="D269" s="2">
        <f aca="true" t="shared" si="23" ref="D269:D312">$E$8/(1+$E$7)^($E$4*12-A269+1)</f>
        <v>573.0040978924266</v>
      </c>
      <c r="E269" s="1">
        <f t="shared" si="19"/>
        <v>208451.2185750825</v>
      </c>
    </row>
    <row r="270" spans="1:5" ht="12.75">
      <c r="A270">
        <f t="shared" si="20"/>
        <v>258</v>
      </c>
      <c r="B270">
        <f t="shared" si="21"/>
        <v>22</v>
      </c>
      <c r="C270" s="2">
        <f t="shared" si="22"/>
        <v>849.2560673272219</v>
      </c>
      <c r="D270" s="2">
        <f t="shared" si="23"/>
        <v>575.338587515778</v>
      </c>
      <c r="E270" s="1">
        <f aca="true" t="shared" si="24" ref="E270:E312">E269-D270</f>
        <v>207875.8799875667</v>
      </c>
    </row>
    <row r="271" spans="1:5" ht="12.75">
      <c r="A271">
        <f t="shared" si="20"/>
        <v>259</v>
      </c>
      <c r="B271">
        <f t="shared" si="21"/>
        <v>22</v>
      </c>
      <c r="C271" s="2">
        <f t="shared" si="22"/>
        <v>846.9120667041732</v>
      </c>
      <c r="D271" s="2">
        <f t="shared" si="23"/>
        <v>577.6825881388268</v>
      </c>
      <c r="E271" s="1">
        <f t="shared" si="24"/>
        <v>207298.19739942788</v>
      </c>
    </row>
    <row r="272" spans="1:5" ht="12.75">
      <c r="A272">
        <f t="shared" si="20"/>
        <v>260</v>
      </c>
      <c r="B272">
        <f t="shared" si="21"/>
        <v>22</v>
      </c>
      <c r="C272" s="2">
        <f t="shared" si="22"/>
        <v>844.5585163324372</v>
      </c>
      <c r="D272" s="2">
        <f t="shared" si="23"/>
        <v>580.0361385105628</v>
      </c>
      <c r="E272" s="1">
        <f t="shared" si="24"/>
        <v>206718.16126091732</v>
      </c>
    </row>
    <row r="273" spans="1:5" ht="12.75">
      <c r="A273">
        <f t="shared" si="20"/>
        <v>261</v>
      </c>
      <c r="B273">
        <f t="shared" si="21"/>
        <v>22</v>
      </c>
      <c r="C273" s="2">
        <f t="shared" si="22"/>
        <v>842.1953773051557</v>
      </c>
      <c r="D273" s="2">
        <f t="shared" si="23"/>
        <v>582.3992775378442</v>
      </c>
      <c r="E273" s="1">
        <f t="shared" si="24"/>
        <v>206135.76198337946</v>
      </c>
    </row>
    <row r="274" spans="1:5" ht="12.75">
      <c r="A274">
        <f t="shared" si="20"/>
        <v>262</v>
      </c>
      <c r="B274">
        <f t="shared" si="21"/>
        <v>22</v>
      </c>
      <c r="C274" s="2">
        <f t="shared" si="22"/>
        <v>839.822610556959</v>
      </c>
      <c r="D274" s="2">
        <f t="shared" si="23"/>
        <v>584.7720442860409</v>
      </c>
      <c r="E274" s="1">
        <f t="shared" si="24"/>
        <v>205550.98993909342</v>
      </c>
    </row>
    <row r="275" spans="1:5" ht="12.75">
      <c r="A275">
        <f t="shared" si="20"/>
        <v>263</v>
      </c>
      <c r="B275">
        <f t="shared" si="21"/>
        <v>22</v>
      </c>
      <c r="C275" s="2">
        <f t="shared" si="22"/>
        <v>837.4401768633207</v>
      </c>
      <c r="D275" s="2">
        <f t="shared" si="23"/>
        <v>587.1544779796792</v>
      </c>
      <c r="E275" s="1">
        <f t="shared" si="24"/>
        <v>204963.83546111375</v>
      </c>
    </row>
    <row r="276" spans="1:5" ht="12.75">
      <c r="A276">
        <f t="shared" si="20"/>
        <v>264</v>
      </c>
      <c r="B276">
        <f t="shared" si="21"/>
        <v>22</v>
      </c>
      <c r="C276" s="2">
        <f t="shared" si="22"/>
        <v>835.0480368399081</v>
      </c>
      <c r="D276" s="2">
        <f t="shared" si="23"/>
        <v>589.5466180030918</v>
      </c>
      <c r="E276" s="1">
        <f t="shared" si="24"/>
        <v>204374.28884311067</v>
      </c>
    </row>
    <row r="277" spans="1:5" ht="12.75">
      <c r="A277">
        <f t="shared" si="20"/>
        <v>265</v>
      </c>
      <c r="B277">
        <f t="shared" si="21"/>
        <v>23</v>
      </c>
      <c r="C277" s="2">
        <f t="shared" si="22"/>
        <v>832.6461509419322</v>
      </c>
      <c r="D277" s="2">
        <f t="shared" si="23"/>
        <v>591.9485039010677</v>
      </c>
      <c r="E277" s="1">
        <f t="shared" si="24"/>
        <v>203782.3403392096</v>
      </c>
    </row>
    <row r="278" spans="1:5" ht="12.75">
      <c r="A278">
        <f t="shared" si="20"/>
        <v>266</v>
      </c>
      <c r="B278">
        <f t="shared" si="21"/>
        <v>23</v>
      </c>
      <c r="C278" s="2">
        <f t="shared" si="22"/>
        <v>830.2344794634937</v>
      </c>
      <c r="D278" s="2">
        <f t="shared" si="23"/>
        <v>594.3601753795062</v>
      </c>
      <c r="E278" s="1">
        <f t="shared" si="24"/>
        <v>203187.9801638301</v>
      </c>
    </row>
    <row r="279" spans="1:5" ht="12.75">
      <c r="A279">
        <f t="shared" si="20"/>
        <v>267</v>
      </c>
      <c r="B279">
        <f t="shared" si="21"/>
        <v>23</v>
      </c>
      <c r="C279" s="2">
        <f t="shared" si="22"/>
        <v>827.8129825369266</v>
      </c>
      <c r="D279" s="2">
        <f t="shared" si="23"/>
        <v>596.7816723060733</v>
      </c>
      <c r="E279" s="1">
        <f t="shared" si="24"/>
        <v>202591.19849152403</v>
      </c>
    </row>
    <row r="280" spans="1:5" ht="12.75">
      <c r="A280">
        <f t="shared" si="20"/>
        <v>268</v>
      </c>
      <c r="B280">
        <f t="shared" si="21"/>
        <v>23</v>
      </c>
      <c r="C280" s="2">
        <f t="shared" si="22"/>
        <v>825.381620132139</v>
      </c>
      <c r="D280" s="2">
        <f t="shared" si="23"/>
        <v>599.2130347108609</v>
      </c>
      <c r="E280" s="1">
        <f t="shared" si="24"/>
        <v>201991.98545681319</v>
      </c>
    </row>
    <row r="281" spans="1:5" ht="12.75">
      <c r="A281">
        <f t="shared" si="20"/>
        <v>269</v>
      </c>
      <c r="B281">
        <f t="shared" si="21"/>
        <v>23</v>
      </c>
      <c r="C281" s="2">
        <f t="shared" si="22"/>
        <v>822.9403520559514</v>
      </c>
      <c r="D281" s="2">
        <f t="shared" si="23"/>
        <v>601.6543027870486</v>
      </c>
      <c r="E281" s="1">
        <f t="shared" si="24"/>
        <v>201390.33115402615</v>
      </c>
    </row>
    <row r="282" spans="1:5" ht="12.75">
      <c r="A282">
        <f t="shared" si="20"/>
        <v>270</v>
      </c>
      <c r="B282">
        <f t="shared" si="21"/>
        <v>23</v>
      </c>
      <c r="C282" s="2">
        <f t="shared" si="22"/>
        <v>820.4891379514322</v>
      </c>
      <c r="D282" s="2">
        <f t="shared" si="23"/>
        <v>604.1055168915677</v>
      </c>
      <c r="E282" s="1">
        <f t="shared" si="24"/>
        <v>200786.22563713457</v>
      </c>
    </row>
    <row r="283" spans="1:5" ht="12.75">
      <c r="A283">
        <f aca="true" t="shared" si="25" ref="A283:A312">A282+1</f>
        <v>271</v>
      </c>
      <c r="B283">
        <f t="shared" si="21"/>
        <v>23</v>
      </c>
      <c r="C283" s="2">
        <f t="shared" si="22"/>
        <v>818.0279372972312</v>
      </c>
      <c r="D283" s="2">
        <f t="shared" si="23"/>
        <v>606.5667175457687</v>
      </c>
      <c r="E283" s="1">
        <f t="shared" si="24"/>
        <v>200179.6589195888</v>
      </c>
    </row>
    <row r="284" spans="1:5" ht="12.75">
      <c r="A284">
        <f t="shared" si="25"/>
        <v>272</v>
      </c>
      <c r="B284">
        <f t="shared" si="21"/>
        <v>23</v>
      </c>
      <c r="C284" s="2">
        <f t="shared" si="22"/>
        <v>815.5567094069083</v>
      </c>
      <c r="D284" s="2">
        <f t="shared" si="23"/>
        <v>609.0379454360916</v>
      </c>
      <c r="E284" s="1">
        <f t="shared" si="24"/>
        <v>199570.62097415273</v>
      </c>
    </row>
    <row r="285" spans="1:5" ht="12.75">
      <c r="A285">
        <f t="shared" si="25"/>
        <v>273</v>
      </c>
      <c r="B285">
        <f t="shared" si="21"/>
        <v>23</v>
      </c>
      <c r="C285" s="2">
        <f t="shared" si="22"/>
        <v>813.0754134282628</v>
      </c>
      <c r="D285" s="2">
        <f t="shared" si="23"/>
        <v>611.5192414147372</v>
      </c>
      <c r="E285" s="1">
        <f t="shared" si="24"/>
        <v>198959.101732738</v>
      </c>
    </row>
    <row r="286" spans="1:5" ht="12.75">
      <c r="A286">
        <f t="shared" si="25"/>
        <v>274</v>
      </c>
      <c r="B286">
        <f t="shared" si="21"/>
        <v>23</v>
      </c>
      <c r="C286" s="2">
        <f t="shared" si="22"/>
        <v>810.5840083426564</v>
      </c>
      <c r="D286" s="2">
        <f t="shared" si="23"/>
        <v>614.0106465003436</v>
      </c>
      <c r="E286" s="1">
        <f t="shared" si="24"/>
        <v>198345.09108623766</v>
      </c>
    </row>
    <row r="287" spans="1:5" ht="12.75">
      <c r="A287">
        <f t="shared" si="25"/>
        <v>275</v>
      </c>
      <c r="B287">
        <f t="shared" si="21"/>
        <v>23</v>
      </c>
      <c r="C287" s="2">
        <f t="shared" si="22"/>
        <v>808.082452964336</v>
      </c>
      <c r="D287" s="2">
        <f t="shared" si="23"/>
        <v>616.512201878664</v>
      </c>
      <c r="E287" s="1">
        <f t="shared" si="24"/>
        <v>197728.578884359</v>
      </c>
    </row>
    <row r="288" spans="1:5" ht="12.75">
      <c r="A288">
        <f t="shared" si="25"/>
        <v>276</v>
      </c>
      <c r="B288">
        <f t="shared" si="21"/>
        <v>23</v>
      </c>
      <c r="C288" s="2">
        <f t="shared" si="22"/>
        <v>805.5707059397528</v>
      </c>
      <c r="D288" s="2">
        <f t="shared" si="23"/>
        <v>619.0239489032472</v>
      </c>
      <c r="E288" s="1">
        <f t="shared" si="24"/>
        <v>197109.55493545576</v>
      </c>
    </row>
    <row r="289" spans="1:5" ht="12.75">
      <c r="A289">
        <f t="shared" si="25"/>
        <v>277</v>
      </c>
      <c r="B289">
        <f t="shared" si="21"/>
        <v>24</v>
      </c>
      <c r="C289" s="2">
        <f t="shared" si="22"/>
        <v>803.0487257468781</v>
      </c>
      <c r="D289" s="2">
        <f t="shared" si="23"/>
        <v>621.5459290961219</v>
      </c>
      <c r="E289" s="1">
        <f t="shared" si="24"/>
        <v>196488.00900635964</v>
      </c>
    </row>
    <row r="290" spans="1:5" ht="12.75">
      <c r="A290">
        <f t="shared" si="25"/>
        <v>278</v>
      </c>
      <c r="B290">
        <f t="shared" si="21"/>
        <v>24</v>
      </c>
      <c r="C290" s="2">
        <f t="shared" si="22"/>
        <v>800.5164706945177</v>
      </c>
      <c r="D290" s="2">
        <f t="shared" si="23"/>
        <v>624.0781841484823</v>
      </c>
      <c r="E290" s="1">
        <f t="shared" si="24"/>
        <v>195863.93082221117</v>
      </c>
    </row>
    <row r="291" spans="1:5" ht="12.75">
      <c r="A291">
        <f t="shared" si="25"/>
        <v>279</v>
      </c>
      <c r="B291">
        <f t="shared" si="21"/>
        <v>24</v>
      </c>
      <c r="C291" s="2">
        <f t="shared" si="22"/>
        <v>797.9738989216223</v>
      </c>
      <c r="D291" s="2">
        <f t="shared" si="23"/>
        <v>626.6207559213776</v>
      </c>
      <c r="E291" s="1">
        <f t="shared" si="24"/>
        <v>195237.3100662898</v>
      </c>
    </row>
    <row r="292" spans="1:5" ht="12.75">
      <c r="A292">
        <f t="shared" si="25"/>
        <v>280</v>
      </c>
      <c r="B292">
        <f t="shared" si="21"/>
        <v>24</v>
      </c>
      <c r="C292" s="2">
        <f t="shared" si="22"/>
        <v>795.4209683965953</v>
      </c>
      <c r="D292" s="2">
        <f t="shared" si="23"/>
        <v>629.1736864464046</v>
      </c>
      <c r="E292" s="1">
        <f t="shared" si="24"/>
        <v>194608.13637984337</v>
      </c>
    </row>
    <row r="293" spans="1:5" ht="12.75">
      <c r="A293">
        <f t="shared" si="25"/>
        <v>281</v>
      </c>
      <c r="B293">
        <f t="shared" si="21"/>
        <v>24</v>
      </c>
      <c r="C293" s="2">
        <f t="shared" si="22"/>
        <v>792.8576369165983</v>
      </c>
      <c r="D293" s="2">
        <f t="shared" si="23"/>
        <v>631.7370179264017</v>
      </c>
      <c r="E293" s="1">
        <f t="shared" si="24"/>
        <v>193976.39936191696</v>
      </c>
    </row>
    <row r="294" spans="1:5" ht="12.75">
      <c r="A294">
        <f t="shared" si="25"/>
        <v>282</v>
      </c>
      <c r="B294">
        <f t="shared" si="21"/>
        <v>24</v>
      </c>
      <c r="C294" s="2">
        <f t="shared" si="22"/>
        <v>790.2838621068531</v>
      </c>
      <c r="D294" s="2">
        <f t="shared" si="23"/>
        <v>634.3107927361468</v>
      </c>
      <c r="E294" s="1">
        <f t="shared" si="24"/>
        <v>193342.0885691808</v>
      </c>
    </row>
    <row r="295" spans="1:5" ht="12.75">
      <c r="A295">
        <f t="shared" si="25"/>
        <v>283</v>
      </c>
      <c r="B295">
        <f t="shared" si="21"/>
        <v>24</v>
      </c>
      <c r="C295" s="2">
        <f t="shared" si="22"/>
        <v>787.6996014199419</v>
      </c>
      <c r="D295" s="2">
        <f t="shared" si="23"/>
        <v>636.895053423058</v>
      </c>
      <c r="E295" s="1">
        <f t="shared" si="24"/>
        <v>192705.19351575774</v>
      </c>
    </row>
    <row r="296" spans="1:5" ht="12.75">
      <c r="A296">
        <f t="shared" si="25"/>
        <v>284</v>
      </c>
      <c r="B296">
        <f t="shared" si="21"/>
        <v>24</v>
      </c>
      <c r="C296" s="2">
        <f t="shared" si="22"/>
        <v>785.1048121351031</v>
      </c>
      <c r="D296" s="2">
        <f t="shared" si="23"/>
        <v>639.4898427078969</v>
      </c>
      <c r="E296" s="1">
        <f t="shared" si="24"/>
        <v>192065.70367304984</v>
      </c>
    </row>
    <row r="297" spans="1:5" ht="12.75">
      <c r="A297">
        <f t="shared" si="25"/>
        <v>285</v>
      </c>
      <c r="B297">
        <f t="shared" si="21"/>
        <v>24</v>
      </c>
      <c r="C297" s="2">
        <f t="shared" si="22"/>
        <v>782.4994513575253</v>
      </c>
      <c r="D297" s="2">
        <f t="shared" si="23"/>
        <v>642.0952034854746</v>
      </c>
      <c r="E297" s="1">
        <f t="shared" si="24"/>
        <v>191423.60846956435</v>
      </c>
    </row>
    <row r="298" spans="1:5" ht="12.75">
      <c r="A298">
        <f t="shared" si="25"/>
        <v>286</v>
      </c>
      <c r="B298">
        <f t="shared" si="21"/>
        <v>24</v>
      </c>
      <c r="C298" s="2">
        <f t="shared" si="22"/>
        <v>779.8834760176386</v>
      </c>
      <c r="D298" s="2">
        <f t="shared" si="23"/>
        <v>644.7111788253613</v>
      </c>
      <c r="E298" s="1">
        <f t="shared" si="24"/>
        <v>190778.897290739</v>
      </c>
    </row>
    <row r="299" spans="1:5" ht="12.75">
      <c r="A299">
        <f t="shared" si="25"/>
        <v>287</v>
      </c>
      <c r="B299">
        <f t="shared" si="21"/>
        <v>24</v>
      </c>
      <c r="C299" s="2">
        <f t="shared" si="22"/>
        <v>777.2568428704021</v>
      </c>
      <c r="D299" s="2">
        <f t="shared" si="23"/>
        <v>647.3378119725978</v>
      </c>
      <c r="E299" s="1">
        <f t="shared" si="24"/>
        <v>190131.5594787664</v>
      </c>
    </row>
    <row r="300" spans="1:5" ht="12.75">
      <c r="A300">
        <f t="shared" si="25"/>
        <v>288</v>
      </c>
      <c r="B300">
        <f t="shared" si="21"/>
        <v>24</v>
      </c>
      <c r="C300" s="2">
        <f t="shared" si="22"/>
        <v>774.6195084945897</v>
      </c>
      <c r="D300" s="2">
        <f t="shared" si="23"/>
        <v>649.9751463484102</v>
      </c>
      <c r="E300" s="1">
        <f t="shared" si="24"/>
        <v>189481.584332418</v>
      </c>
    </row>
    <row r="301" spans="1:5" ht="12.75">
      <c r="A301">
        <f t="shared" si="25"/>
        <v>289</v>
      </c>
      <c r="B301">
        <f t="shared" si="21"/>
        <v>25</v>
      </c>
      <c r="C301" s="2">
        <f t="shared" si="22"/>
        <v>771.9714292920713</v>
      </c>
      <c r="D301" s="2">
        <f t="shared" si="23"/>
        <v>652.6232255509286</v>
      </c>
      <c r="E301" s="1">
        <f t="shared" si="24"/>
        <v>188828.96110686706</v>
      </c>
    </row>
    <row r="302" spans="1:5" ht="12.75">
      <c r="A302">
        <f t="shared" si="25"/>
        <v>290</v>
      </c>
      <c r="B302">
        <f t="shared" si="21"/>
        <v>25</v>
      </c>
      <c r="C302" s="2">
        <f t="shared" si="22"/>
        <v>769.3125614870928</v>
      </c>
      <c r="D302" s="2">
        <f t="shared" si="23"/>
        <v>655.2820933559071</v>
      </c>
      <c r="E302" s="1">
        <f t="shared" si="24"/>
        <v>188173.67901351117</v>
      </c>
    </row>
    <row r="303" spans="1:5" ht="12.75">
      <c r="A303">
        <f t="shared" si="25"/>
        <v>291</v>
      </c>
      <c r="B303">
        <f t="shared" si="21"/>
        <v>25</v>
      </c>
      <c r="C303" s="2">
        <f t="shared" si="22"/>
        <v>766.6428611255527</v>
      </c>
      <c r="D303" s="2">
        <f t="shared" si="23"/>
        <v>657.9517937174472</v>
      </c>
      <c r="E303" s="1">
        <f t="shared" si="24"/>
        <v>187515.7272197937</v>
      </c>
    </row>
    <row r="304" spans="1:5" ht="12.75">
      <c r="A304">
        <f t="shared" si="25"/>
        <v>292</v>
      </c>
      <c r="B304">
        <f t="shared" si="21"/>
        <v>25</v>
      </c>
      <c r="C304" s="2">
        <f t="shared" si="22"/>
        <v>763.9622840742744</v>
      </c>
      <c r="D304" s="2">
        <f t="shared" si="23"/>
        <v>660.6323707687255</v>
      </c>
      <c r="E304" s="1">
        <f t="shared" si="24"/>
        <v>186855.094849025</v>
      </c>
    </row>
    <row r="305" spans="1:5" ht="12.75">
      <c r="A305">
        <f t="shared" si="25"/>
        <v>293</v>
      </c>
      <c r="B305">
        <f t="shared" si="21"/>
        <v>25</v>
      </c>
      <c r="C305" s="2">
        <f t="shared" si="22"/>
        <v>761.2707860202773</v>
      </c>
      <c r="D305" s="2">
        <f t="shared" si="23"/>
        <v>663.3238688227226</v>
      </c>
      <c r="E305" s="1">
        <f t="shared" si="24"/>
        <v>186191.77098020227</v>
      </c>
    </row>
    <row r="306" spans="1:5" ht="12.75">
      <c r="A306">
        <f t="shared" si="25"/>
        <v>294</v>
      </c>
      <c r="B306">
        <f t="shared" si="21"/>
        <v>25</v>
      </c>
      <c r="C306" s="2">
        <f t="shared" si="22"/>
        <v>758.5683224700451</v>
      </c>
      <c r="D306" s="2">
        <f t="shared" si="23"/>
        <v>666.0263323729548</v>
      </c>
      <c r="E306" s="1">
        <f t="shared" si="24"/>
        <v>185525.74464782933</v>
      </c>
    </row>
    <row r="307" spans="1:5" ht="12.75">
      <c r="A307">
        <f t="shared" si="25"/>
        <v>295</v>
      </c>
      <c r="B307">
        <f t="shared" si="21"/>
        <v>25</v>
      </c>
      <c r="C307" s="2">
        <f t="shared" si="22"/>
        <v>755.8548487487883</v>
      </c>
      <c r="D307" s="2">
        <f t="shared" si="23"/>
        <v>668.7398060942116</v>
      </c>
      <c r="E307" s="1">
        <f t="shared" si="24"/>
        <v>184857.00484173512</v>
      </c>
    </row>
    <row r="308" spans="1:5" ht="12.75">
      <c r="A308">
        <f t="shared" si="25"/>
        <v>296</v>
      </c>
      <c r="B308">
        <f t="shared" si="21"/>
        <v>25</v>
      </c>
      <c r="C308" s="2">
        <f t="shared" si="22"/>
        <v>753.1303199997076</v>
      </c>
      <c r="D308" s="2">
        <f t="shared" si="23"/>
        <v>671.4643348432924</v>
      </c>
      <c r="E308" s="1">
        <f t="shared" si="24"/>
        <v>184185.54050689182</v>
      </c>
    </row>
    <row r="309" spans="1:5" ht="12.75">
      <c r="A309">
        <f t="shared" si="25"/>
        <v>297</v>
      </c>
      <c r="B309">
        <f t="shared" si="21"/>
        <v>25</v>
      </c>
      <c r="C309" s="2">
        <f t="shared" si="22"/>
        <v>750.3946911832509</v>
      </c>
      <c r="D309" s="2">
        <f t="shared" si="23"/>
        <v>674.1999636597491</v>
      </c>
      <c r="E309" s="1">
        <f t="shared" si="24"/>
        <v>183511.34054323207</v>
      </c>
    </row>
    <row r="310" spans="1:5" ht="12.75">
      <c r="A310">
        <f t="shared" si="25"/>
        <v>298</v>
      </c>
      <c r="B310">
        <f t="shared" si="21"/>
        <v>25</v>
      </c>
      <c r="C310" s="2">
        <f t="shared" si="22"/>
        <v>747.6479170763696</v>
      </c>
      <c r="D310" s="2">
        <f t="shared" si="23"/>
        <v>676.9467377666303</v>
      </c>
      <c r="E310" s="1">
        <f t="shared" si="24"/>
        <v>182834.39380546543</v>
      </c>
    </row>
    <row r="311" spans="1:5" ht="12.75">
      <c r="A311">
        <f t="shared" si="25"/>
        <v>299</v>
      </c>
      <c r="B311">
        <f t="shared" si="21"/>
        <v>25</v>
      </c>
      <c r="C311" s="2">
        <f t="shared" si="22"/>
        <v>744.8899522717716</v>
      </c>
      <c r="D311" s="2">
        <f t="shared" si="23"/>
        <v>679.7047025712284</v>
      </c>
      <c r="E311" s="1">
        <f t="shared" si="24"/>
        <v>182154.6891028942</v>
      </c>
    </row>
    <row r="312" spans="1:5" ht="12.75">
      <c r="A312">
        <f t="shared" si="25"/>
        <v>300</v>
      </c>
      <c r="B312">
        <f t="shared" si="21"/>
        <v>25</v>
      </c>
      <c r="C312" s="2">
        <f t="shared" si="22"/>
        <v>742.1207511771684</v>
      </c>
      <c r="D312" s="2">
        <f t="shared" si="23"/>
        <v>682.4739036658316</v>
      </c>
      <c r="E312" s="1">
        <f t="shared" si="24"/>
        <v>181472.21519922835</v>
      </c>
    </row>
    <row r="313" spans="1:5" ht="12.75">
      <c r="A313">
        <f aca="true" t="shared" si="26" ref="A313:A376">A312+1</f>
        <v>301</v>
      </c>
      <c r="B313">
        <f t="shared" si="21"/>
        <v>26</v>
      </c>
      <c r="C313" s="2">
        <f t="shared" si="22"/>
        <v>739.3402680145241</v>
      </c>
      <c r="D313" s="2">
        <f aca="true" t="shared" si="27" ref="D313:D376">$E$8/(1+$E$7)^($E$4*12-A313+1)</f>
        <v>685.2543868284758</v>
      </c>
      <c r="E313" s="1">
        <f aca="true" t="shared" si="28" ref="E313:E376">E312-D313</f>
        <v>180786.96081239986</v>
      </c>
    </row>
    <row r="314" spans="1:5" ht="12.75">
      <c r="A314">
        <f t="shared" si="26"/>
        <v>302</v>
      </c>
      <c r="B314">
        <f t="shared" si="21"/>
        <v>26</v>
      </c>
      <c r="C314" s="2">
        <f t="shared" si="22"/>
        <v>736.5484568192968</v>
      </c>
      <c r="D314" s="2">
        <f t="shared" si="27"/>
        <v>688.0461980237031</v>
      </c>
      <c r="E314" s="1">
        <f t="shared" si="28"/>
        <v>180098.91461437615</v>
      </c>
    </row>
    <row r="315" spans="1:5" ht="12.75">
      <c r="A315">
        <f t="shared" si="26"/>
        <v>303</v>
      </c>
      <c r="B315">
        <f t="shared" si="21"/>
        <v>26</v>
      </c>
      <c r="C315" s="2">
        <f t="shared" si="22"/>
        <v>733.7452714396795</v>
      </c>
      <c r="D315" s="2">
        <f t="shared" si="27"/>
        <v>690.8493834033204</v>
      </c>
      <c r="E315" s="1">
        <f t="shared" si="28"/>
        <v>179408.06523097283</v>
      </c>
    </row>
    <row r="316" spans="1:5" ht="12.75">
      <c r="A316">
        <f t="shared" si="26"/>
        <v>304</v>
      </c>
      <c r="B316">
        <f t="shared" si="21"/>
        <v>26</v>
      </c>
      <c r="C316" s="2">
        <f t="shared" si="22"/>
        <v>730.9306655358372</v>
      </c>
      <c r="D316" s="2">
        <f t="shared" si="27"/>
        <v>693.6639893071628</v>
      </c>
      <c r="E316" s="1">
        <f t="shared" si="28"/>
        <v>178714.40124166568</v>
      </c>
    </row>
    <row r="317" spans="1:5" ht="12.75">
      <c r="A317">
        <f t="shared" si="26"/>
        <v>305</v>
      </c>
      <c r="B317">
        <f t="shared" si="21"/>
        <v>26</v>
      </c>
      <c r="C317" s="2">
        <f t="shared" si="22"/>
        <v>728.1045925791407</v>
      </c>
      <c r="D317" s="2">
        <f t="shared" si="27"/>
        <v>696.4900622638593</v>
      </c>
      <c r="E317" s="1">
        <f t="shared" si="28"/>
        <v>178017.91117940182</v>
      </c>
    </row>
    <row r="318" spans="1:5" ht="12.75">
      <c r="A318">
        <f t="shared" si="26"/>
        <v>306</v>
      </c>
      <c r="B318">
        <f t="shared" si="21"/>
        <v>26</v>
      </c>
      <c r="C318" s="2">
        <f t="shared" si="22"/>
        <v>725.2670058513967</v>
      </c>
      <c r="D318" s="2">
        <f t="shared" si="27"/>
        <v>699.3276489916033</v>
      </c>
      <c r="E318" s="1">
        <f t="shared" si="28"/>
        <v>177318.58353041022</v>
      </c>
    </row>
    <row r="319" spans="1:5" ht="12.75">
      <c r="A319">
        <f t="shared" si="26"/>
        <v>307</v>
      </c>
      <c r="B319">
        <f t="shared" si="21"/>
        <v>26</v>
      </c>
      <c r="C319" s="2">
        <f t="shared" si="22"/>
        <v>722.4178584440768</v>
      </c>
      <c r="D319" s="2">
        <f t="shared" si="27"/>
        <v>702.1767963989231</v>
      </c>
      <c r="E319" s="1">
        <f t="shared" si="28"/>
        <v>176616.4067340113</v>
      </c>
    </row>
    <row r="320" spans="1:5" ht="12.75">
      <c r="A320">
        <f t="shared" si="26"/>
        <v>308</v>
      </c>
      <c r="B320">
        <f t="shared" si="21"/>
        <v>26</v>
      </c>
      <c r="C320" s="2">
        <f t="shared" si="22"/>
        <v>719.5571032575422</v>
      </c>
      <c r="D320" s="2">
        <f t="shared" si="27"/>
        <v>705.0375515854578</v>
      </c>
      <c r="E320" s="1">
        <f t="shared" si="28"/>
        <v>175911.36918242584</v>
      </c>
    </row>
    <row r="321" spans="1:5" ht="12.75">
      <c r="A321">
        <f t="shared" si="26"/>
        <v>309</v>
      </c>
      <c r="B321">
        <f t="shared" si="21"/>
        <v>26</v>
      </c>
      <c r="C321" s="2">
        <f t="shared" si="22"/>
        <v>716.6846930002624</v>
      </c>
      <c r="D321" s="2">
        <f t="shared" si="27"/>
        <v>707.9099618427375</v>
      </c>
      <c r="E321" s="1">
        <f t="shared" si="28"/>
        <v>175203.4592205831</v>
      </c>
    </row>
    <row r="322" spans="1:5" ht="12.75">
      <c r="A322">
        <f t="shared" si="26"/>
        <v>310</v>
      </c>
      <c r="B322">
        <f t="shared" si="21"/>
        <v>26</v>
      </c>
      <c r="C322" s="2">
        <f t="shared" si="22"/>
        <v>713.8005801880375</v>
      </c>
      <c r="D322" s="2">
        <f t="shared" si="27"/>
        <v>710.7940746549624</v>
      </c>
      <c r="E322" s="1">
        <f t="shared" si="28"/>
        <v>174492.66514592816</v>
      </c>
    </row>
    <row r="323" spans="1:5" ht="12.75">
      <c r="A323">
        <f t="shared" si="26"/>
        <v>311</v>
      </c>
      <c r="B323">
        <f t="shared" si="21"/>
        <v>26</v>
      </c>
      <c r="C323" s="2">
        <f t="shared" si="22"/>
        <v>710.9047171432093</v>
      </c>
      <c r="D323" s="2">
        <f t="shared" si="27"/>
        <v>713.6899376997907</v>
      </c>
      <c r="E323" s="1">
        <f t="shared" si="28"/>
        <v>173778.97520822837</v>
      </c>
    </row>
    <row r="324" spans="1:5" ht="12.75">
      <c r="A324">
        <f t="shared" si="26"/>
        <v>312</v>
      </c>
      <c r="B324">
        <f t="shared" si="21"/>
        <v>26</v>
      </c>
      <c r="C324" s="2">
        <f t="shared" si="22"/>
        <v>707.9970559938761</v>
      </c>
      <c r="D324" s="2">
        <f t="shared" si="27"/>
        <v>716.5975988491239</v>
      </c>
      <c r="E324" s="1">
        <f t="shared" si="28"/>
        <v>173062.37760937924</v>
      </c>
    </row>
    <row r="325" spans="1:5" ht="12.75">
      <c r="A325">
        <f t="shared" si="26"/>
        <v>313</v>
      </c>
      <c r="B325">
        <f t="shared" si="21"/>
        <v>27</v>
      </c>
      <c r="C325" s="2">
        <f t="shared" si="22"/>
        <v>705.0775486730995</v>
      </c>
      <c r="D325" s="2">
        <f t="shared" si="27"/>
        <v>719.5171061699004</v>
      </c>
      <c r="E325" s="1">
        <f t="shared" si="28"/>
        <v>172342.86050320935</v>
      </c>
    </row>
    <row r="326" spans="1:5" ht="12.75">
      <c r="A326">
        <f t="shared" si="26"/>
        <v>314</v>
      </c>
      <c r="B326">
        <f t="shared" si="21"/>
        <v>27</v>
      </c>
      <c r="C326" s="2">
        <f t="shared" si="22"/>
        <v>702.1461469181107</v>
      </c>
      <c r="D326" s="2">
        <f t="shared" si="27"/>
        <v>722.4485079248892</v>
      </c>
      <c r="E326" s="1">
        <f t="shared" si="28"/>
        <v>171620.41199528446</v>
      </c>
    </row>
    <row r="327" spans="1:5" ht="12.75">
      <c r="A327">
        <f t="shared" si="26"/>
        <v>315</v>
      </c>
      <c r="B327">
        <f t="shared" si="21"/>
        <v>27</v>
      </c>
      <c r="C327" s="2">
        <f t="shared" si="22"/>
        <v>699.2028022695127</v>
      </c>
      <c r="D327" s="2">
        <f t="shared" si="27"/>
        <v>725.3918525734872</v>
      </c>
      <c r="E327" s="1">
        <f t="shared" si="28"/>
        <v>170895.02014271097</v>
      </c>
    </row>
    <row r="328" spans="1:5" ht="12.75">
      <c r="A328">
        <f t="shared" si="26"/>
        <v>316</v>
      </c>
      <c r="B328">
        <f t="shared" si="21"/>
        <v>27</v>
      </c>
      <c r="C328" s="2">
        <f t="shared" si="22"/>
        <v>696.2474660704783</v>
      </c>
      <c r="D328" s="2">
        <f t="shared" si="27"/>
        <v>728.3471887725217</v>
      </c>
      <c r="E328" s="1">
        <f t="shared" si="28"/>
        <v>170166.67295393845</v>
      </c>
    </row>
    <row r="329" spans="1:5" ht="12.75">
      <c r="A329">
        <f t="shared" si="26"/>
        <v>317</v>
      </c>
      <c r="B329">
        <f t="shared" si="21"/>
        <v>27</v>
      </c>
      <c r="C329" s="2">
        <f t="shared" si="22"/>
        <v>693.2800894659468</v>
      </c>
      <c r="D329" s="2">
        <f t="shared" si="27"/>
        <v>731.3145653770531</v>
      </c>
      <c r="E329" s="1">
        <f t="shared" si="28"/>
        <v>169435.3583885614</v>
      </c>
    </row>
    <row r="330" spans="1:5" ht="12.75">
      <c r="A330">
        <f t="shared" si="26"/>
        <v>318</v>
      </c>
      <c r="B330">
        <f t="shared" si="21"/>
        <v>27</v>
      </c>
      <c r="C330" s="2">
        <f t="shared" si="22"/>
        <v>690.3006234018158</v>
      </c>
      <c r="D330" s="2">
        <f t="shared" si="27"/>
        <v>734.2940314411842</v>
      </c>
      <c r="E330" s="1">
        <f t="shared" si="28"/>
        <v>168701.06435712022</v>
      </c>
    </row>
    <row r="331" spans="1:5" ht="12.75">
      <c r="A331">
        <f t="shared" si="26"/>
        <v>319</v>
      </c>
      <c r="B331">
        <f t="shared" si="21"/>
        <v>27</v>
      </c>
      <c r="C331" s="2">
        <f t="shared" si="22"/>
        <v>687.3090186241301</v>
      </c>
      <c r="D331" s="2">
        <f t="shared" si="27"/>
        <v>737.2856362188699</v>
      </c>
      <c r="E331" s="1">
        <f t="shared" si="28"/>
        <v>167963.77872090135</v>
      </c>
    </row>
    <row r="332" spans="1:5" ht="12.75">
      <c r="A332">
        <f t="shared" si="26"/>
        <v>320</v>
      </c>
      <c r="B332">
        <f t="shared" si="21"/>
        <v>27</v>
      </c>
      <c r="C332" s="2">
        <f t="shared" si="22"/>
        <v>684.3052256782684</v>
      </c>
      <c r="D332" s="2">
        <f t="shared" si="27"/>
        <v>740.2894291647316</v>
      </c>
      <c r="E332" s="1">
        <f t="shared" si="28"/>
        <v>167223.48929173662</v>
      </c>
    </row>
    <row r="333" spans="1:5" ht="12.75">
      <c r="A333">
        <f t="shared" si="26"/>
        <v>321</v>
      </c>
      <c r="B333">
        <f aca="true" t="shared" si="29" ref="B333:B396">INT((A333-1)/12)+1</f>
        <v>27</v>
      </c>
      <c r="C333" s="2">
        <f aca="true" t="shared" si="30" ref="C333:C396">$E$8-D333</f>
        <v>681.2891949081248</v>
      </c>
      <c r="D333" s="2">
        <f t="shared" si="27"/>
        <v>743.3054599348751</v>
      </c>
      <c r="E333" s="1">
        <f t="shared" si="28"/>
        <v>166480.18383180175</v>
      </c>
    </row>
    <row r="334" spans="1:5" ht="12.75">
      <c r="A334">
        <f t="shared" si="26"/>
        <v>322</v>
      </c>
      <c r="B334">
        <f t="shared" si="29"/>
        <v>27</v>
      </c>
      <c r="C334" s="2">
        <f t="shared" si="30"/>
        <v>678.2608764552884</v>
      </c>
      <c r="D334" s="2">
        <f t="shared" si="27"/>
        <v>746.3337783877115</v>
      </c>
      <c r="E334" s="1">
        <f t="shared" si="28"/>
        <v>165733.85005341403</v>
      </c>
    </row>
    <row r="335" spans="1:5" ht="12.75">
      <c r="A335">
        <f t="shared" si="26"/>
        <v>323</v>
      </c>
      <c r="B335">
        <f t="shared" si="29"/>
        <v>27</v>
      </c>
      <c r="C335" s="2">
        <f t="shared" si="30"/>
        <v>675.2202202582189</v>
      </c>
      <c r="D335" s="2">
        <f t="shared" si="27"/>
        <v>749.374434584781</v>
      </c>
      <c r="E335" s="1">
        <f t="shared" si="28"/>
        <v>164984.47561882925</v>
      </c>
    </row>
    <row r="336" spans="1:5" ht="12.75">
      <c r="A336">
        <f t="shared" si="26"/>
        <v>324</v>
      </c>
      <c r="B336">
        <f t="shared" si="29"/>
        <v>27</v>
      </c>
      <c r="C336" s="2">
        <f t="shared" si="30"/>
        <v>672.167176051419</v>
      </c>
      <c r="D336" s="2">
        <f t="shared" si="27"/>
        <v>752.4274787915809</v>
      </c>
      <c r="E336" s="1">
        <f t="shared" si="28"/>
        <v>164232.04814003766</v>
      </c>
    </row>
    <row r="337" spans="1:5" ht="12.75">
      <c r="A337">
        <f t="shared" si="26"/>
        <v>325</v>
      </c>
      <c r="B337">
        <f t="shared" si="29"/>
        <v>28</v>
      </c>
      <c r="C337" s="2">
        <f t="shared" si="30"/>
        <v>669.1016933646036</v>
      </c>
      <c r="D337" s="2">
        <f t="shared" si="27"/>
        <v>755.4929614783963</v>
      </c>
      <c r="E337" s="1">
        <f t="shared" si="28"/>
        <v>163476.55517855927</v>
      </c>
    </row>
    <row r="338" spans="1:5" ht="12.75">
      <c r="A338">
        <f t="shared" si="26"/>
        <v>326</v>
      </c>
      <c r="B338">
        <f t="shared" si="29"/>
        <v>28</v>
      </c>
      <c r="C338" s="2">
        <f t="shared" si="30"/>
        <v>666.0237215218655</v>
      </c>
      <c r="D338" s="2">
        <f t="shared" si="27"/>
        <v>758.5709333211345</v>
      </c>
      <c r="E338" s="1">
        <f t="shared" si="28"/>
        <v>162717.98424523813</v>
      </c>
    </row>
    <row r="339" spans="1:5" ht="12.75">
      <c r="A339">
        <f t="shared" si="26"/>
        <v>327</v>
      </c>
      <c r="B339">
        <f t="shared" si="29"/>
        <v>28</v>
      </c>
      <c r="C339" s="2">
        <f t="shared" si="30"/>
        <v>662.9332096408375</v>
      </c>
      <c r="D339" s="2">
        <f t="shared" si="27"/>
        <v>761.6614452021624</v>
      </c>
      <c r="E339" s="1">
        <f t="shared" si="28"/>
        <v>161956.32280003597</v>
      </c>
    </row>
    <row r="340" spans="1:5" ht="12.75">
      <c r="A340">
        <f t="shared" si="26"/>
        <v>328</v>
      </c>
      <c r="B340">
        <f t="shared" si="29"/>
        <v>28</v>
      </c>
      <c r="C340" s="2">
        <f t="shared" si="30"/>
        <v>659.8301066318514</v>
      </c>
      <c r="D340" s="2">
        <f t="shared" si="27"/>
        <v>764.7645482111485</v>
      </c>
      <c r="E340" s="1">
        <f t="shared" si="28"/>
        <v>161191.5582518248</v>
      </c>
    </row>
    <row r="341" spans="1:5" ht="12.75">
      <c r="A341">
        <f t="shared" si="26"/>
        <v>329</v>
      </c>
      <c r="B341">
        <f t="shared" si="29"/>
        <v>28</v>
      </c>
      <c r="C341" s="2">
        <f t="shared" si="30"/>
        <v>656.7143611970932</v>
      </c>
      <c r="D341" s="2">
        <f t="shared" si="27"/>
        <v>767.8802936459067</v>
      </c>
      <c r="E341" s="1">
        <f t="shared" si="28"/>
        <v>160423.67795817892</v>
      </c>
    </row>
    <row r="342" spans="1:5" ht="12.75">
      <c r="A342">
        <f t="shared" si="26"/>
        <v>330</v>
      </c>
      <c r="B342">
        <f t="shared" si="29"/>
        <v>28</v>
      </c>
      <c r="C342" s="2">
        <f t="shared" si="30"/>
        <v>653.5859218297554</v>
      </c>
      <c r="D342" s="2">
        <f t="shared" si="27"/>
        <v>771.0087330132445</v>
      </c>
      <c r="E342" s="1">
        <f t="shared" si="28"/>
        <v>159652.66922516568</v>
      </c>
    </row>
    <row r="343" spans="1:5" ht="12.75">
      <c r="A343">
        <f t="shared" si="26"/>
        <v>331</v>
      </c>
      <c r="B343">
        <f t="shared" si="29"/>
        <v>28</v>
      </c>
      <c r="C343" s="2">
        <f t="shared" si="30"/>
        <v>650.4447368131856</v>
      </c>
      <c r="D343" s="2">
        <f t="shared" si="27"/>
        <v>774.1499180298143</v>
      </c>
      <c r="E343" s="1">
        <f t="shared" si="28"/>
        <v>158878.51930713587</v>
      </c>
    </row>
    <row r="344" spans="1:5" ht="12.75">
      <c r="A344">
        <f t="shared" si="26"/>
        <v>332</v>
      </c>
      <c r="B344">
        <f t="shared" si="29"/>
        <v>28</v>
      </c>
      <c r="C344" s="2">
        <f t="shared" si="30"/>
        <v>647.2907542200309</v>
      </c>
      <c r="D344" s="2">
        <f t="shared" si="27"/>
        <v>777.3039006229691</v>
      </c>
      <c r="E344" s="1">
        <f t="shared" si="28"/>
        <v>158101.2154065129</v>
      </c>
    </row>
    <row r="345" spans="1:5" ht="12.75">
      <c r="A345">
        <f t="shared" si="26"/>
        <v>333</v>
      </c>
      <c r="B345">
        <f t="shared" si="29"/>
        <v>28</v>
      </c>
      <c r="C345" s="2">
        <f t="shared" si="30"/>
        <v>644.1239219113802</v>
      </c>
      <c r="D345" s="2">
        <f t="shared" si="27"/>
        <v>780.4707329316198</v>
      </c>
      <c r="E345" s="1">
        <f t="shared" si="28"/>
        <v>157320.74467358127</v>
      </c>
    </row>
    <row r="346" spans="1:5" ht="12.75">
      <c r="A346">
        <f t="shared" si="26"/>
        <v>334</v>
      </c>
      <c r="B346">
        <f t="shared" si="29"/>
        <v>28</v>
      </c>
      <c r="C346" s="2">
        <f t="shared" si="30"/>
        <v>640.9441875359021</v>
      </c>
      <c r="D346" s="2">
        <f t="shared" si="27"/>
        <v>783.6504673070979</v>
      </c>
      <c r="E346" s="1">
        <f t="shared" si="28"/>
        <v>156537.09420627417</v>
      </c>
    </row>
    <row r="347" spans="1:5" ht="12.75">
      <c r="A347">
        <f t="shared" si="26"/>
        <v>335</v>
      </c>
      <c r="B347">
        <f t="shared" si="29"/>
        <v>28</v>
      </c>
      <c r="C347" s="2">
        <f t="shared" si="30"/>
        <v>637.751498528979</v>
      </c>
      <c r="D347" s="2">
        <f t="shared" si="27"/>
        <v>786.8431563140209</v>
      </c>
      <c r="E347" s="1">
        <f t="shared" si="28"/>
        <v>155750.25104996015</v>
      </c>
    </row>
    <row r="348" spans="1:5" ht="12.75">
      <c r="A348">
        <f t="shared" si="26"/>
        <v>336</v>
      </c>
      <c r="B348">
        <f t="shared" si="29"/>
        <v>28</v>
      </c>
      <c r="C348" s="2">
        <f t="shared" si="30"/>
        <v>634.545802111839</v>
      </c>
      <c r="D348" s="2">
        <f t="shared" si="27"/>
        <v>790.048852731161</v>
      </c>
      <c r="E348" s="1">
        <f t="shared" si="28"/>
        <v>154960.202197229</v>
      </c>
    </row>
    <row r="349" spans="1:5" ht="12.75">
      <c r="A349">
        <f t="shared" si="26"/>
        <v>337</v>
      </c>
      <c r="B349">
        <f t="shared" si="29"/>
        <v>29</v>
      </c>
      <c r="C349" s="2">
        <f t="shared" si="30"/>
        <v>631.3270452906829</v>
      </c>
      <c r="D349" s="2">
        <f t="shared" si="27"/>
        <v>793.267609552317</v>
      </c>
      <c r="E349" s="1">
        <f t="shared" si="28"/>
        <v>154166.9345876767</v>
      </c>
    </row>
    <row r="350" spans="1:5" ht="12.75">
      <c r="A350">
        <f t="shared" si="26"/>
        <v>338</v>
      </c>
      <c r="B350">
        <f t="shared" si="29"/>
        <v>29</v>
      </c>
      <c r="C350" s="2">
        <f t="shared" si="30"/>
        <v>628.0951748558078</v>
      </c>
      <c r="D350" s="2">
        <f t="shared" si="27"/>
        <v>796.4994799871921</v>
      </c>
      <c r="E350" s="1">
        <f t="shared" si="28"/>
        <v>153370.4351076895</v>
      </c>
    </row>
    <row r="351" spans="1:5" ht="12.75">
      <c r="A351">
        <f t="shared" si="26"/>
        <v>339</v>
      </c>
      <c r="B351">
        <f t="shared" si="29"/>
        <v>29</v>
      </c>
      <c r="C351" s="2">
        <f t="shared" si="30"/>
        <v>624.8501373807285</v>
      </c>
      <c r="D351" s="2">
        <f t="shared" si="27"/>
        <v>799.7445174622715</v>
      </c>
      <c r="E351" s="1">
        <f t="shared" si="28"/>
        <v>152570.69059022723</v>
      </c>
    </row>
    <row r="352" spans="1:5" ht="12.75">
      <c r="A352">
        <f t="shared" si="26"/>
        <v>340</v>
      </c>
      <c r="B352">
        <f t="shared" si="29"/>
        <v>29</v>
      </c>
      <c r="C352" s="2">
        <f t="shared" si="30"/>
        <v>621.5918792212931</v>
      </c>
      <c r="D352" s="2">
        <f t="shared" si="27"/>
        <v>803.0027756217069</v>
      </c>
      <c r="E352" s="1">
        <f t="shared" si="28"/>
        <v>151767.6878146055</v>
      </c>
    </row>
    <row r="353" spans="1:5" ht="12.75">
      <c r="A353">
        <f t="shared" si="26"/>
        <v>341</v>
      </c>
      <c r="B353">
        <f t="shared" si="29"/>
        <v>29</v>
      </c>
      <c r="C353" s="2">
        <f t="shared" si="30"/>
        <v>618.320346514797</v>
      </c>
      <c r="D353" s="2">
        <f t="shared" si="27"/>
        <v>806.2743083282029</v>
      </c>
      <c r="E353" s="1">
        <f t="shared" si="28"/>
        <v>150961.4135062773</v>
      </c>
    </row>
    <row r="354" spans="1:5" ht="12.75">
      <c r="A354">
        <f t="shared" si="26"/>
        <v>342</v>
      </c>
      <c r="B354">
        <f t="shared" si="29"/>
        <v>29</v>
      </c>
      <c r="C354" s="2">
        <f t="shared" si="30"/>
        <v>615.0354851790925</v>
      </c>
      <c r="D354" s="2">
        <f t="shared" si="27"/>
        <v>809.5591696639075</v>
      </c>
      <c r="E354" s="1">
        <f t="shared" si="28"/>
        <v>150151.8543366134</v>
      </c>
    </row>
    <row r="355" spans="1:5" ht="12.75">
      <c r="A355">
        <f t="shared" si="26"/>
        <v>343</v>
      </c>
      <c r="B355">
        <f t="shared" si="29"/>
        <v>29</v>
      </c>
      <c r="C355" s="2">
        <f t="shared" si="30"/>
        <v>611.7372409116941</v>
      </c>
      <c r="D355" s="2">
        <f t="shared" si="27"/>
        <v>812.8574139313058</v>
      </c>
      <c r="E355" s="1">
        <f t="shared" si="28"/>
        <v>149338.9969226821</v>
      </c>
    </row>
    <row r="356" spans="1:5" ht="12.75">
      <c r="A356">
        <f t="shared" si="26"/>
        <v>344</v>
      </c>
      <c r="B356">
        <f t="shared" si="29"/>
        <v>29</v>
      </c>
      <c r="C356" s="2">
        <f t="shared" si="30"/>
        <v>608.4255591888816</v>
      </c>
      <c r="D356" s="2">
        <f t="shared" si="27"/>
        <v>816.1690956541183</v>
      </c>
      <c r="E356" s="1">
        <f t="shared" si="28"/>
        <v>148522.82782702797</v>
      </c>
    </row>
    <row r="357" spans="1:5" ht="12.75">
      <c r="A357">
        <f t="shared" si="26"/>
        <v>345</v>
      </c>
      <c r="B357">
        <f t="shared" si="29"/>
        <v>29</v>
      </c>
      <c r="C357" s="2">
        <f t="shared" si="30"/>
        <v>605.1003852647983</v>
      </c>
      <c r="D357" s="2">
        <f t="shared" si="27"/>
        <v>819.4942695782016</v>
      </c>
      <c r="E357" s="1">
        <f t="shared" si="28"/>
        <v>147703.33355744978</v>
      </c>
    </row>
    <row r="358" spans="1:5" ht="12.75">
      <c r="A358">
        <f t="shared" si="26"/>
        <v>346</v>
      </c>
      <c r="B358">
        <f t="shared" si="29"/>
        <v>29</v>
      </c>
      <c r="C358" s="2">
        <f t="shared" si="30"/>
        <v>601.7616641705462</v>
      </c>
      <c r="D358" s="2">
        <f t="shared" si="27"/>
        <v>822.8329906724538</v>
      </c>
      <c r="E358" s="1">
        <f t="shared" si="28"/>
        <v>146880.50056677734</v>
      </c>
    </row>
    <row r="359" spans="1:5" ht="12.75">
      <c r="A359">
        <f t="shared" si="26"/>
        <v>347</v>
      </c>
      <c r="B359">
        <f t="shared" si="29"/>
        <v>29</v>
      </c>
      <c r="C359" s="2">
        <f t="shared" si="30"/>
        <v>598.409340713277</v>
      </c>
      <c r="D359" s="2">
        <f t="shared" si="27"/>
        <v>826.185314129723</v>
      </c>
      <c r="E359" s="1">
        <f t="shared" si="28"/>
        <v>146054.31525264762</v>
      </c>
    </row>
    <row r="360" spans="1:5" ht="12.75">
      <c r="A360">
        <f t="shared" si="26"/>
        <v>348</v>
      </c>
      <c r="B360">
        <f t="shared" si="29"/>
        <v>29</v>
      </c>
      <c r="C360" s="2">
        <f t="shared" si="30"/>
        <v>595.04335947528</v>
      </c>
      <c r="D360" s="2">
        <f t="shared" si="27"/>
        <v>829.55129536772</v>
      </c>
      <c r="E360" s="1">
        <f t="shared" si="28"/>
        <v>145224.7639572799</v>
      </c>
    </row>
    <row r="361" spans="1:5" ht="12.75">
      <c r="A361">
        <f t="shared" si="26"/>
        <v>349</v>
      </c>
      <c r="B361">
        <f t="shared" si="29"/>
        <v>30</v>
      </c>
      <c r="C361" s="2">
        <f t="shared" si="30"/>
        <v>591.6636648130661</v>
      </c>
      <c r="D361" s="2">
        <f t="shared" si="27"/>
        <v>832.9309900299338</v>
      </c>
      <c r="E361" s="1">
        <f t="shared" si="28"/>
        <v>144391.83296724997</v>
      </c>
    </row>
    <row r="362" spans="1:5" ht="12.75">
      <c r="A362">
        <f t="shared" si="26"/>
        <v>350</v>
      </c>
      <c r="B362">
        <f t="shared" si="29"/>
        <v>30</v>
      </c>
      <c r="C362" s="2">
        <f t="shared" si="30"/>
        <v>588.2702008564474</v>
      </c>
      <c r="D362" s="2">
        <f t="shared" si="27"/>
        <v>836.3244539865525</v>
      </c>
      <c r="E362" s="1">
        <f t="shared" si="28"/>
        <v>143555.50851326343</v>
      </c>
    </row>
    <row r="363" spans="1:5" ht="12.75">
      <c r="A363">
        <f t="shared" si="26"/>
        <v>351</v>
      </c>
      <c r="B363">
        <f t="shared" si="29"/>
        <v>30</v>
      </c>
      <c r="C363" s="2">
        <f t="shared" si="30"/>
        <v>584.8629115076141</v>
      </c>
      <c r="D363" s="2">
        <f t="shared" si="27"/>
        <v>839.7317433353859</v>
      </c>
      <c r="E363" s="1">
        <f t="shared" si="28"/>
        <v>142715.77676992805</v>
      </c>
    </row>
    <row r="364" spans="1:5" ht="12.75">
      <c r="A364">
        <f t="shared" si="26"/>
        <v>352</v>
      </c>
      <c r="B364">
        <f t="shared" si="29"/>
        <v>30</v>
      </c>
      <c r="C364" s="2">
        <f t="shared" si="30"/>
        <v>581.4417404402068</v>
      </c>
      <c r="D364" s="2">
        <f t="shared" si="27"/>
        <v>843.1529144027932</v>
      </c>
      <c r="E364" s="1">
        <f t="shared" si="28"/>
        <v>141872.62385552525</v>
      </c>
    </row>
    <row r="365" spans="1:5" ht="12.75">
      <c r="A365">
        <f t="shared" si="26"/>
        <v>353</v>
      </c>
      <c r="B365">
        <f t="shared" si="29"/>
        <v>30</v>
      </c>
      <c r="C365" s="2">
        <f t="shared" si="30"/>
        <v>578.0066310983859</v>
      </c>
      <c r="D365" s="2">
        <f t="shared" si="27"/>
        <v>846.588023744614</v>
      </c>
      <c r="E365" s="1">
        <f t="shared" si="28"/>
        <v>141026.03583178064</v>
      </c>
    </row>
    <row r="366" spans="1:5" ht="12.75">
      <c r="A366">
        <f t="shared" si="26"/>
        <v>354</v>
      </c>
      <c r="B366">
        <f t="shared" si="29"/>
        <v>30</v>
      </c>
      <c r="C366" s="2">
        <f t="shared" si="30"/>
        <v>574.5575266958961</v>
      </c>
      <c r="D366" s="2">
        <f t="shared" si="27"/>
        <v>850.0371281471039</v>
      </c>
      <c r="E366" s="1">
        <f t="shared" si="28"/>
        <v>140175.99870363352</v>
      </c>
    </row>
    <row r="367" spans="1:5" ht="12.75">
      <c r="A367">
        <f t="shared" si="26"/>
        <v>355</v>
      </c>
      <c r="B367">
        <f t="shared" si="29"/>
        <v>30</v>
      </c>
      <c r="C367" s="2">
        <f t="shared" si="30"/>
        <v>571.0943702151277</v>
      </c>
      <c r="D367" s="2">
        <f t="shared" si="27"/>
        <v>853.5002846278722</v>
      </c>
      <c r="E367" s="1">
        <f t="shared" si="28"/>
        <v>139322.49841900566</v>
      </c>
    </row>
    <row r="368" spans="1:5" ht="12.75">
      <c r="A368">
        <f t="shared" si="26"/>
        <v>356</v>
      </c>
      <c r="B368">
        <f t="shared" si="29"/>
        <v>30</v>
      </c>
      <c r="C368" s="2">
        <f t="shared" si="30"/>
        <v>567.6171044061747</v>
      </c>
      <c r="D368" s="2">
        <f t="shared" si="27"/>
        <v>856.9775504368253</v>
      </c>
      <c r="E368" s="1">
        <f t="shared" si="28"/>
        <v>138465.52086856883</v>
      </c>
    </row>
    <row r="369" spans="1:5" ht="12.75">
      <c r="A369">
        <f t="shared" si="26"/>
        <v>357</v>
      </c>
      <c r="B369">
        <f t="shared" si="29"/>
        <v>30</v>
      </c>
      <c r="C369" s="2">
        <f t="shared" si="30"/>
        <v>564.1256717858872</v>
      </c>
      <c r="D369" s="2">
        <f t="shared" si="27"/>
        <v>860.4689830571127</v>
      </c>
      <c r="E369" s="1">
        <f t="shared" si="28"/>
        <v>137605.05188551173</v>
      </c>
    </row>
    <row r="370" spans="1:5" ht="12.75">
      <c r="A370">
        <f t="shared" si="26"/>
        <v>358</v>
      </c>
      <c r="B370">
        <f t="shared" si="29"/>
        <v>30</v>
      </c>
      <c r="C370" s="2">
        <f t="shared" si="30"/>
        <v>560.6200146369225</v>
      </c>
      <c r="D370" s="2">
        <f t="shared" si="27"/>
        <v>863.9746402060774</v>
      </c>
      <c r="E370" s="1">
        <f t="shared" si="28"/>
        <v>136741.07724530564</v>
      </c>
    </row>
    <row r="371" spans="1:5" ht="12.75">
      <c r="A371">
        <f t="shared" si="26"/>
        <v>359</v>
      </c>
      <c r="B371">
        <f t="shared" si="29"/>
        <v>30</v>
      </c>
      <c r="C371" s="2">
        <f t="shared" si="30"/>
        <v>557.1000750067898</v>
      </c>
      <c r="D371" s="2">
        <f t="shared" si="27"/>
        <v>867.4945798362102</v>
      </c>
      <c r="E371" s="1">
        <f t="shared" si="28"/>
        <v>135873.58266546944</v>
      </c>
    </row>
    <row r="372" spans="1:5" ht="12.75">
      <c r="A372">
        <f t="shared" si="26"/>
        <v>360</v>
      </c>
      <c r="B372">
        <f t="shared" si="29"/>
        <v>30</v>
      </c>
      <c r="C372" s="2">
        <f t="shared" si="30"/>
        <v>553.5657947068933</v>
      </c>
      <c r="D372" s="2">
        <f t="shared" si="27"/>
        <v>871.0288601361067</v>
      </c>
      <c r="E372" s="1">
        <f t="shared" si="28"/>
        <v>135002.55380533333</v>
      </c>
    </row>
    <row r="373" spans="1:5" ht="12.75">
      <c r="A373">
        <f t="shared" si="26"/>
        <v>361</v>
      </c>
      <c r="B373">
        <f t="shared" si="29"/>
        <v>31</v>
      </c>
      <c r="C373" s="2">
        <f t="shared" si="30"/>
        <v>550.0171153115685</v>
      </c>
      <c r="D373" s="2">
        <f t="shared" si="27"/>
        <v>874.5775395314314</v>
      </c>
      <c r="E373" s="1">
        <f t="shared" si="28"/>
        <v>134127.9762658019</v>
      </c>
    </row>
    <row r="374" spans="1:5" ht="12.75">
      <c r="A374">
        <f t="shared" si="26"/>
        <v>362</v>
      </c>
      <c r="B374">
        <f t="shared" si="29"/>
        <v>31</v>
      </c>
      <c r="C374" s="2">
        <f t="shared" si="30"/>
        <v>546.4539781571186</v>
      </c>
      <c r="D374" s="2">
        <f t="shared" si="27"/>
        <v>878.1406766858813</v>
      </c>
      <c r="E374" s="1">
        <f t="shared" si="28"/>
        <v>133249.83558911603</v>
      </c>
    </row>
    <row r="375" spans="1:5" ht="12.75">
      <c r="A375">
        <f t="shared" si="26"/>
        <v>363</v>
      </c>
      <c r="B375">
        <f t="shared" si="29"/>
        <v>31</v>
      </c>
      <c r="C375" s="2">
        <f t="shared" si="30"/>
        <v>542.8763243408437</v>
      </c>
      <c r="D375" s="2">
        <f t="shared" si="27"/>
        <v>881.7183305021563</v>
      </c>
      <c r="E375" s="1">
        <f t="shared" si="28"/>
        <v>132368.11725861387</v>
      </c>
    </row>
    <row r="376" spans="1:5" ht="12.75">
      <c r="A376">
        <f t="shared" si="26"/>
        <v>364</v>
      </c>
      <c r="B376">
        <f t="shared" si="29"/>
        <v>31</v>
      </c>
      <c r="C376" s="2">
        <f t="shared" si="30"/>
        <v>539.284094720066</v>
      </c>
      <c r="D376" s="2">
        <f t="shared" si="27"/>
        <v>885.3105601229339</v>
      </c>
      <c r="E376" s="1">
        <f t="shared" si="28"/>
        <v>131482.80669849092</v>
      </c>
    </row>
    <row r="377" spans="1:5" ht="12.75">
      <c r="A377">
        <f aca="true" t="shared" si="31" ref="A377:A439">A376+1</f>
        <v>365</v>
      </c>
      <c r="B377">
        <f t="shared" si="29"/>
        <v>31</v>
      </c>
      <c r="C377" s="2">
        <f t="shared" si="30"/>
        <v>535.6772299111542</v>
      </c>
      <c r="D377" s="2">
        <f aca="true" t="shared" si="32" ref="D377:D439">$E$8/(1+$E$7)^($E$4*12-A377+1)</f>
        <v>888.9174249318457</v>
      </c>
      <c r="E377" s="1">
        <f aca="true" t="shared" si="33" ref="E377:E439">E376-D377</f>
        <v>130593.88927355908</v>
      </c>
    </row>
    <row r="378" spans="1:5" ht="12.75">
      <c r="A378">
        <f t="shared" si="31"/>
        <v>366</v>
      </c>
      <c r="B378">
        <f t="shared" si="29"/>
        <v>31</v>
      </c>
      <c r="C378" s="2">
        <f t="shared" si="30"/>
        <v>532.0556702885399</v>
      </c>
      <c r="D378" s="2">
        <f t="shared" si="32"/>
        <v>892.5389845544601</v>
      </c>
      <c r="E378" s="1">
        <f t="shared" si="33"/>
        <v>129701.35028900462</v>
      </c>
    </row>
    <row r="379" spans="1:5" ht="12.75">
      <c r="A379">
        <f t="shared" si="31"/>
        <v>367</v>
      </c>
      <c r="B379">
        <f t="shared" si="29"/>
        <v>31</v>
      </c>
      <c r="C379" s="2">
        <f t="shared" si="30"/>
        <v>528.4193559837332</v>
      </c>
      <c r="D379" s="2">
        <f t="shared" si="32"/>
        <v>896.1752988592667</v>
      </c>
      <c r="E379" s="1">
        <f t="shared" si="33"/>
        <v>128805.17499014536</v>
      </c>
    </row>
    <row r="380" spans="1:5" ht="12.75">
      <c r="A380">
        <f t="shared" si="31"/>
        <v>368</v>
      </c>
      <c r="B380">
        <f t="shared" si="29"/>
        <v>31</v>
      </c>
      <c r="C380" s="2">
        <f t="shared" si="30"/>
        <v>524.7682268843323</v>
      </c>
      <c r="D380" s="2">
        <f t="shared" si="32"/>
        <v>899.8264279586676</v>
      </c>
      <c r="E380" s="1">
        <f t="shared" si="33"/>
        <v>127905.34856218669</v>
      </c>
    </row>
    <row r="381" spans="1:5" ht="12.75">
      <c r="A381">
        <f t="shared" si="31"/>
        <v>369</v>
      </c>
      <c r="B381">
        <f t="shared" si="29"/>
        <v>31</v>
      </c>
      <c r="C381" s="2">
        <f t="shared" si="30"/>
        <v>521.1022226330307</v>
      </c>
      <c r="D381" s="2">
        <f t="shared" si="32"/>
        <v>903.4924322099693</v>
      </c>
      <c r="E381" s="1">
        <f t="shared" si="33"/>
        <v>127001.85612997672</v>
      </c>
    </row>
    <row r="382" spans="1:5" ht="12.75">
      <c r="A382">
        <f t="shared" si="31"/>
        <v>370</v>
      </c>
      <c r="B382">
        <f t="shared" si="29"/>
        <v>31</v>
      </c>
      <c r="C382" s="2">
        <f t="shared" si="30"/>
        <v>517.4212826266177</v>
      </c>
      <c r="D382" s="2">
        <f t="shared" si="32"/>
        <v>907.1733722163823</v>
      </c>
      <c r="E382" s="1">
        <f t="shared" si="33"/>
        <v>126094.68275776034</v>
      </c>
    </row>
    <row r="383" spans="1:5" ht="12.75">
      <c r="A383">
        <f t="shared" si="31"/>
        <v>371</v>
      </c>
      <c r="B383">
        <f t="shared" si="29"/>
        <v>31</v>
      </c>
      <c r="C383" s="2">
        <f t="shared" si="30"/>
        <v>513.7253460149783</v>
      </c>
      <c r="D383" s="2">
        <f t="shared" si="32"/>
        <v>910.8693088280216</v>
      </c>
      <c r="E383" s="1">
        <f t="shared" si="33"/>
        <v>125183.81344893231</v>
      </c>
    </row>
    <row r="384" spans="1:5" ht="12.75">
      <c r="A384">
        <f t="shared" si="31"/>
        <v>372</v>
      </c>
      <c r="B384">
        <f t="shared" si="29"/>
        <v>31</v>
      </c>
      <c r="C384" s="2">
        <f t="shared" si="30"/>
        <v>510.01435170008676</v>
      </c>
      <c r="D384" s="2">
        <f t="shared" si="32"/>
        <v>914.5803031429132</v>
      </c>
      <c r="E384" s="1">
        <f t="shared" si="33"/>
        <v>124269.2331457894</v>
      </c>
    </row>
    <row r="385" spans="1:5" ht="12.75">
      <c r="A385">
        <f t="shared" si="31"/>
        <v>373</v>
      </c>
      <c r="B385">
        <f t="shared" si="29"/>
        <v>32</v>
      </c>
      <c r="C385" s="2">
        <f t="shared" si="30"/>
        <v>506.28823833499587</v>
      </c>
      <c r="D385" s="2">
        <f t="shared" si="32"/>
        <v>918.3064165080041</v>
      </c>
      <c r="E385" s="1">
        <f t="shared" si="33"/>
        <v>123350.9267292814</v>
      </c>
    </row>
    <row r="386" spans="1:5" ht="12.75">
      <c r="A386">
        <f t="shared" si="31"/>
        <v>374</v>
      </c>
      <c r="B386">
        <f t="shared" si="29"/>
        <v>32</v>
      </c>
      <c r="C386" s="2">
        <f t="shared" si="30"/>
        <v>502.5469443228237</v>
      </c>
      <c r="D386" s="2">
        <f t="shared" si="32"/>
        <v>922.0477105201762</v>
      </c>
      <c r="E386" s="1">
        <f t="shared" si="33"/>
        <v>122428.87901876123</v>
      </c>
    </row>
    <row r="387" spans="1:5" ht="12.75">
      <c r="A387">
        <f t="shared" si="31"/>
        <v>375</v>
      </c>
      <c r="B387">
        <f t="shared" si="29"/>
        <v>32</v>
      </c>
      <c r="C387" s="2">
        <f t="shared" si="30"/>
        <v>498.79040781573497</v>
      </c>
      <c r="D387" s="2">
        <f t="shared" si="32"/>
        <v>925.804247027265</v>
      </c>
      <c r="E387" s="1">
        <f t="shared" si="33"/>
        <v>121503.07477173397</v>
      </c>
    </row>
    <row r="388" spans="1:5" ht="12.75">
      <c r="A388">
        <f t="shared" si="31"/>
        <v>376</v>
      </c>
      <c r="B388">
        <f t="shared" si="29"/>
        <v>32</v>
      </c>
      <c r="C388" s="2">
        <f t="shared" si="30"/>
        <v>495.01856671391863</v>
      </c>
      <c r="D388" s="2">
        <f t="shared" si="32"/>
        <v>929.5760881290813</v>
      </c>
      <c r="E388" s="1">
        <f t="shared" si="33"/>
        <v>120573.49868360489</v>
      </c>
    </row>
    <row r="389" spans="1:5" ht="12.75">
      <c r="A389">
        <f t="shared" si="31"/>
        <v>377</v>
      </c>
      <c r="B389">
        <f t="shared" si="29"/>
        <v>32</v>
      </c>
      <c r="C389" s="2">
        <f t="shared" si="30"/>
        <v>491.23135866456084</v>
      </c>
      <c r="D389" s="2">
        <f t="shared" si="32"/>
        <v>933.3632961784391</v>
      </c>
      <c r="E389" s="1">
        <f t="shared" si="33"/>
        <v>119640.13538742645</v>
      </c>
    </row>
    <row r="390" spans="1:5" ht="12.75">
      <c r="A390">
        <f t="shared" si="31"/>
        <v>378</v>
      </c>
      <c r="B390">
        <f t="shared" si="29"/>
        <v>32</v>
      </c>
      <c r="C390" s="2">
        <f t="shared" si="30"/>
        <v>487.42872106081575</v>
      </c>
      <c r="D390" s="2">
        <f t="shared" si="32"/>
        <v>937.1659337821842</v>
      </c>
      <c r="E390" s="1">
        <f t="shared" si="33"/>
        <v>118702.96945364425</v>
      </c>
    </row>
    <row r="391" spans="1:5" ht="12.75">
      <c r="A391">
        <f t="shared" si="31"/>
        <v>379</v>
      </c>
      <c r="B391">
        <f t="shared" si="29"/>
        <v>32</v>
      </c>
      <c r="C391" s="2">
        <f t="shared" si="30"/>
        <v>483.6105910407688</v>
      </c>
      <c r="D391" s="2">
        <f t="shared" si="32"/>
        <v>940.9840638022312</v>
      </c>
      <c r="E391" s="1">
        <f t="shared" si="33"/>
        <v>117761.98538984203</v>
      </c>
    </row>
    <row r="392" spans="1:5" ht="12.75">
      <c r="A392">
        <f t="shared" si="31"/>
        <v>380</v>
      </c>
      <c r="B392">
        <f t="shared" si="29"/>
        <v>32</v>
      </c>
      <c r="C392" s="2">
        <f t="shared" si="30"/>
        <v>479.77690548639794</v>
      </c>
      <c r="D392" s="2">
        <f t="shared" si="32"/>
        <v>944.817749356602</v>
      </c>
      <c r="E392" s="1">
        <f t="shared" si="33"/>
        <v>116817.16764048542</v>
      </c>
    </row>
    <row r="393" spans="1:5" ht="12.75">
      <c r="A393">
        <f t="shared" si="31"/>
        <v>381</v>
      </c>
      <c r="B393">
        <f t="shared" si="29"/>
        <v>32</v>
      </c>
      <c r="C393" s="2">
        <f t="shared" si="30"/>
        <v>475.9276010225311</v>
      </c>
      <c r="D393" s="2">
        <f t="shared" si="32"/>
        <v>948.6670538204688</v>
      </c>
      <c r="E393" s="1">
        <f t="shared" si="33"/>
        <v>115868.50058666496</v>
      </c>
    </row>
    <row r="394" spans="1:5" ht="12.75">
      <c r="A394">
        <f t="shared" si="31"/>
        <v>382</v>
      </c>
      <c r="B394">
        <f t="shared" si="29"/>
        <v>32</v>
      </c>
      <c r="C394" s="2">
        <f t="shared" si="30"/>
        <v>472.06261401579764</v>
      </c>
      <c r="D394" s="2">
        <f t="shared" si="32"/>
        <v>952.5320408272023</v>
      </c>
      <c r="E394" s="1">
        <f t="shared" si="33"/>
        <v>114915.96854583775</v>
      </c>
    </row>
    <row r="395" spans="1:5" ht="12.75">
      <c r="A395">
        <f t="shared" si="31"/>
        <v>383</v>
      </c>
      <c r="B395">
        <f t="shared" si="29"/>
        <v>32</v>
      </c>
      <c r="C395" s="2">
        <f t="shared" si="30"/>
        <v>468.18188057357634</v>
      </c>
      <c r="D395" s="2">
        <f t="shared" si="32"/>
        <v>956.4127742694236</v>
      </c>
      <c r="E395" s="1">
        <f t="shared" si="33"/>
        <v>113959.55577156832</v>
      </c>
    </row>
    <row r="396" spans="1:5" ht="12.75">
      <c r="A396">
        <f t="shared" si="31"/>
        <v>384</v>
      </c>
      <c r="B396">
        <f t="shared" si="29"/>
        <v>32</v>
      </c>
      <c r="C396" s="2">
        <f t="shared" si="30"/>
        <v>464.28533654294006</v>
      </c>
      <c r="D396" s="2">
        <f t="shared" si="32"/>
        <v>960.3093183000599</v>
      </c>
      <c r="E396" s="1">
        <f t="shared" si="33"/>
        <v>112999.24645326826</v>
      </c>
    </row>
    <row r="397" spans="1:5" ht="12.75">
      <c r="A397">
        <f t="shared" si="31"/>
        <v>385</v>
      </c>
      <c r="B397">
        <f aca="true" t="shared" si="34" ref="B397:B460">INT((A397-1)/12)+1</f>
        <v>33</v>
      </c>
      <c r="C397" s="2">
        <f aca="true" t="shared" si="35" ref="C397:C460">$E$8-D397</f>
        <v>460.3729175095946</v>
      </c>
      <c r="D397" s="2">
        <f t="shared" si="32"/>
        <v>964.2217373334054</v>
      </c>
      <c r="E397" s="1">
        <f t="shared" si="33"/>
        <v>112035.02471593487</v>
      </c>
    </row>
    <row r="398" spans="1:5" ht="12.75">
      <c r="A398">
        <f t="shared" si="31"/>
        <v>386</v>
      </c>
      <c r="B398">
        <f t="shared" si="34"/>
        <v>33</v>
      </c>
      <c r="C398" s="2">
        <f t="shared" si="35"/>
        <v>456.4445587968138</v>
      </c>
      <c r="D398" s="2">
        <f t="shared" si="32"/>
        <v>968.1500960461861</v>
      </c>
      <c r="E398" s="1">
        <f t="shared" si="33"/>
        <v>111066.87461988868</v>
      </c>
    </row>
    <row r="399" spans="1:5" ht="12.75">
      <c r="A399">
        <f t="shared" si="31"/>
        <v>387</v>
      </c>
      <c r="B399">
        <f t="shared" si="34"/>
        <v>33</v>
      </c>
      <c r="C399" s="2">
        <f t="shared" si="35"/>
        <v>452.50019546437045</v>
      </c>
      <c r="D399" s="2">
        <f t="shared" si="32"/>
        <v>972.0944593786295</v>
      </c>
      <c r="E399" s="1">
        <f t="shared" si="33"/>
        <v>110094.78016051005</v>
      </c>
    </row>
    <row r="400" spans="1:5" ht="12.75">
      <c r="A400">
        <f t="shared" si="31"/>
        <v>388</v>
      </c>
      <c r="B400">
        <f t="shared" si="34"/>
        <v>33</v>
      </c>
      <c r="C400" s="2">
        <f t="shared" si="35"/>
        <v>448.5397623074632</v>
      </c>
      <c r="D400" s="2">
        <f t="shared" si="32"/>
        <v>976.0548925355367</v>
      </c>
      <c r="E400" s="1">
        <f t="shared" si="33"/>
        <v>109118.72526797451</v>
      </c>
    </row>
    <row r="401" spans="1:5" ht="12.75">
      <c r="A401">
        <f t="shared" si="31"/>
        <v>389</v>
      </c>
      <c r="B401">
        <f t="shared" si="34"/>
        <v>33</v>
      </c>
      <c r="C401" s="2">
        <f t="shared" si="35"/>
        <v>444.5631938556379</v>
      </c>
      <c r="D401" s="2">
        <f t="shared" si="32"/>
        <v>980.031460987362</v>
      </c>
      <c r="E401" s="1">
        <f t="shared" si="33"/>
        <v>108138.69380698715</v>
      </c>
    </row>
    <row r="402" spans="1:5" ht="12.75">
      <c r="A402">
        <f t="shared" si="31"/>
        <v>390</v>
      </c>
      <c r="B402">
        <f t="shared" si="34"/>
        <v>33</v>
      </c>
      <c r="C402" s="2">
        <f t="shared" si="35"/>
        <v>440.5704243717055</v>
      </c>
      <c r="D402" s="2">
        <f t="shared" si="32"/>
        <v>984.0242304712945</v>
      </c>
      <c r="E402" s="1">
        <f t="shared" si="33"/>
        <v>107154.66957651587</v>
      </c>
    </row>
    <row r="403" spans="1:5" ht="12.75">
      <c r="A403">
        <f t="shared" si="31"/>
        <v>391</v>
      </c>
      <c r="B403">
        <f t="shared" si="34"/>
        <v>33</v>
      </c>
      <c r="C403" s="2">
        <f t="shared" si="35"/>
        <v>436.56138785065616</v>
      </c>
      <c r="D403" s="2">
        <f t="shared" si="32"/>
        <v>988.0332669923438</v>
      </c>
      <c r="E403" s="1">
        <f t="shared" si="33"/>
        <v>106166.63630952353</v>
      </c>
    </row>
    <row r="404" spans="1:5" ht="12.75">
      <c r="A404">
        <f t="shared" si="31"/>
        <v>392</v>
      </c>
      <c r="B404">
        <f t="shared" si="34"/>
        <v>33</v>
      </c>
      <c r="C404" s="2">
        <f t="shared" si="35"/>
        <v>432.5360180185669</v>
      </c>
      <c r="D404" s="2">
        <f t="shared" si="32"/>
        <v>992.058636824433</v>
      </c>
      <c r="E404" s="1">
        <f t="shared" si="33"/>
        <v>105174.57767269909</v>
      </c>
    </row>
    <row r="405" spans="1:5" ht="12.75">
      <c r="A405">
        <f t="shared" si="31"/>
        <v>393</v>
      </c>
      <c r="B405">
        <f t="shared" si="34"/>
        <v>33</v>
      </c>
      <c r="C405" s="2">
        <f t="shared" si="35"/>
        <v>428.4942483315066</v>
      </c>
      <c r="D405" s="2">
        <f t="shared" si="32"/>
        <v>996.1004065114934</v>
      </c>
      <c r="E405" s="1">
        <f t="shared" si="33"/>
        <v>104178.47726618759</v>
      </c>
    </row>
    <row r="406" spans="1:5" ht="12.75">
      <c r="A406">
        <f t="shared" si="31"/>
        <v>394</v>
      </c>
      <c r="B406">
        <f t="shared" si="34"/>
        <v>33</v>
      </c>
      <c r="C406" s="2">
        <f t="shared" si="35"/>
        <v>424.43601197443604</v>
      </c>
      <c r="D406" s="2">
        <f t="shared" si="32"/>
        <v>1000.1586428685639</v>
      </c>
      <c r="E406" s="1">
        <f t="shared" si="33"/>
        <v>103178.31862331902</v>
      </c>
    </row>
    <row r="407" spans="1:5" ht="12.75">
      <c r="A407">
        <f t="shared" si="31"/>
        <v>395</v>
      </c>
      <c r="B407">
        <f t="shared" si="34"/>
        <v>33</v>
      </c>
      <c r="C407" s="2">
        <f t="shared" si="35"/>
        <v>420.361241860104</v>
      </c>
      <c r="D407" s="2">
        <f t="shared" si="32"/>
        <v>1004.233412982896</v>
      </c>
      <c r="E407" s="1">
        <f t="shared" si="33"/>
        <v>102174.08521033612</v>
      </c>
    </row>
    <row r="408" spans="1:5" ht="12.75">
      <c r="A408">
        <f t="shared" si="31"/>
        <v>396</v>
      </c>
      <c r="B408">
        <f t="shared" si="34"/>
        <v>33</v>
      </c>
      <c r="C408" s="2">
        <f t="shared" si="35"/>
        <v>416.2698706279359</v>
      </c>
      <c r="D408" s="2">
        <f t="shared" si="32"/>
        <v>1008.324784215064</v>
      </c>
      <c r="E408" s="1">
        <f t="shared" si="33"/>
        <v>101165.76042612107</v>
      </c>
    </row>
    <row r="409" spans="1:5" ht="12.75">
      <c r="A409">
        <f t="shared" si="31"/>
        <v>397</v>
      </c>
      <c r="B409">
        <f t="shared" si="34"/>
        <v>34</v>
      </c>
      <c r="C409" s="2">
        <f t="shared" si="35"/>
        <v>412.1618306429232</v>
      </c>
      <c r="D409" s="2">
        <f t="shared" si="32"/>
        <v>1012.4328242000768</v>
      </c>
      <c r="E409" s="1">
        <f t="shared" si="33"/>
        <v>100153.32760192099</v>
      </c>
    </row>
    <row r="410" spans="1:5" ht="12.75">
      <c r="A410">
        <f t="shared" si="31"/>
        <v>398</v>
      </c>
      <c r="B410">
        <f t="shared" si="34"/>
        <v>34</v>
      </c>
      <c r="C410" s="2">
        <f t="shared" si="35"/>
        <v>408.03705399450337</v>
      </c>
      <c r="D410" s="2">
        <f t="shared" si="32"/>
        <v>1016.5576008484966</v>
      </c>
      <c r="E410" s="1">
        <f t="shared" si="33"/>
        <v>99136.7700010725</v>
      </c>
    </row>
    <row r="411" spans="1:5" ht="12.75">
      <c r="A411">
        <f t="shared" si="31"/>
        <v>399</v>
      </c>
      <c r="B411">
        <f t="shared" si="34"/>
        <v>34</v>
      </c>
      <c r="C411" s="2">
        <f t="shared" si="35"/>
        <v>403.89547249543796</v>
      </c>
      <c r="D411" s="2">
        <f t="shared" si="32"/>
        <v>1020.699182347562</v>
      </c>
      <c r="E411" s="1">
        <f t="shared" si="33"/>
        <v>98116.07081872493</v>
      </c>
    </row>
    <row r="412" spans="1:5" ht="12.75">
      <c r="A412">
        <f t="shared" si="31"/>
        <v>400</v>
      </c>
      <c r="B412">
        <f t="shared" si="34"/>
        <v>34</v>
      </c>
      <c r="C412" s="2">
        <f t="shared" si="35"/>
        <v>399.7370176806851</v>
      </c>
      <c r="D412" s="2">
        <f t="shared" si="32"/>
        <v>1024.8576371623149</v>
      </c>
      <c r="E412" s="1">
        <f t="shared" si="33"/>
        <v>97091.2131815626</v>
      </c>
    </row>
    <row r="413" spans="1:5" ht="12.75">
      <c r="A413">
        <f t="shared" si="31"/>
        <v>401</v>
      </c>
      <c r="B413">
        <f t="shared" si="34"/>
        <v>34</v>
      </c>
      <c r="C413" s="2">
        <f t="shared" si="35"/>
        <v>395.5616208062686</v>
      </c>
      <c r="D413" s="2">
        <f t="shared" si="32"/>
        <v>1029.0330340367314</v>
      </c>
      <c r="E413" s="1">
        <f t="shared" si="33"/>
        <v>96062.18014752587</v>
      </c>
    </row>
    <row r="414" spans="1:5" ht="12.75">
      <c r="A414">
        <f t="shared" si="31"/>
        <v>402</v>
      </c>
      <c r="B414">
        <f t="shared" si="34"/>
        <v>34</v>
      </c>
      <c r="C414" s="2">
        <f t="shared" si="35"/>
        <v>391.36921284813957</v>
      </c>
      <c r="D414" s="2">
        <f t="shared" si="32"/>
        <v>1033.2254419948604</v>
      </c>
      <c r="E414" s="1">
        <f t="shared" si="33"/>
        <v>95028.95470553101</v>
      </c>
    </row>
    <row r="415" spans="1:5" ht="12.75">
      <c r="A415">
        <f t="shared" si="31"/>
        <v>403</v>
      </c>
      <c r="B415">
        <f t="shared" si="34"/>
        <v>34</v>
      </c>
      <c r="C415" s="2">
        <f t="shared" si="35"/>
        <v>387.1597245010378</v>
      </c>
      <c r="D415" s="2">
        <f t="shared" si="32"/>
        <v>1037.4349303419622</v>
      </c>
      <c r="E415" s="1">
        <f t="shared" si="33"/>
        <v>93991.51977518905</v>
      </c>
    </row>
    <row r="416" spans="1:5" ht="12.75">
      <c r="A416">
        <f t="shared" si="31"/>
        <v>404</v>
      </c>
      <c r="B416">
        <f t="shared" si="34"/>
        <v>34</v>
      </c>
      <c r="C416" s="2">
        <f t="shared" si="35"/>
        <v>382.93308617734397</v>
      </c>
      <c r="D416" s="2">
        <f t="shared" si="32"/>
        <v>1041.661568665656</v>
      </c>
      <c r="E416" s="1">
        <f t="shared" si="33"/>
        <v>92949.8582065234</v>
      </c>
    </row>
    <row r="417" spans="1:5" ht="12.75">
      <c r="A417">
        <f t="shared" si="31"/>
        <v>405</v>
      </c>
      <c r="B417">
        <f t="shared" si="34"/>
        <v>34</v>
      </c>
      <c r="C417" s="2">
        <f t="shared" si="35"/>
        <v>378.6892280059308</v>
      </c>
      <c r="D417" s="2">
        <f t="shared" si="32"/>
        <v>1045.9054268370692</v>
      </c>
      <c r="E417" s="1">
        <f t="shared" si="33"/>
        <v>91903.95277968633</v>
      </c>
    </row>
    <row r="418" spans="1:5" ht="12.75">
      <c r="A418">
        <f t="shared" si="31"/>
        <v>406</v>
      </c>
      <c r="B418">
        <f t="shared" si="34"/>
        <v>34</v>
      </c>
      <c r="C418" s="2">
        <f t="shared" si="35"/>
        <v>374.4280798310069</v>
      </c>
      <c r="D418" s="2">
        <f t="shared" si="32"/>
        <v>1050.166575011993</v>
      </c>
      <c r="E418" s="1">
        <f t="shared" si="33"/>
        <v>90853.78620467434</v>
      </c>
    </row>
    <row r="419" spans="1:5" ht="12.75">
      <c r="A419">
        <f t="shared" si="31"/>
        <v>407</v>
      </c>
      <c r="B419">
        <f t="shared" si="34"/>
        <v>34</v>
      </c>
      <c r="C419" s="2">
        <f t="shared" si="35"/>
        <v>370.1495712109579</v>
      </c>
      <c r="D419" s="2">
        <f t="shared" si="32"/>
        <v>1054.445083632042</v>
      </c>
      <c r="E419" s="1">
        <f t="shared" si="33"/>
        <v>89799.3411210423</v>
      </c>
    </row>
    <row r="420" spans="1:5" ht="12.75">
      <c r="A420">
        <f t="shared" si="31"/>
        <v>408</v>
      </c>
      <c r="B420">
        <f t="shared" si="34"/>
        <v>34</v>
      </c>
      <c r="C420" s="2">
        <f t="shared" si="35"/>
        <v>365.85363141718176</v>
      </c>
      <c r="D420" s="2">
        <f t="shared" si="32"/>
        <v>1058.7410234258182</v>
      </c>
      <c r="E420" s="1">
        <f t="shared" si="33"/>
        <v>88740.60009761648</v>
      </c>
    </row>
    <row r="421" spans="1:5" ht="12.75">
      <c r="A421">
        <f t="shared" si="31"/>
        <v>409</v>
      </c>
      <c r="B421">
        <f t="shared" si="34"/>
        <v>35</v>
      </c>
      <c r="C421" s="2">
        <f t="shared" si="35"/>
        <v>361.54018943291817</v>
      </c>
      <c r="D421" s="2">
        <f t="shared" si="32"/>
        <v>1063.0544654100818</v>
      </c>
      <c r="E421" s="1">
        <f t="shared" si="33"/>
        <v>87677.5456322064</v>
      </c>
    </row>
    <row r="422" spans="1:5" ht="12.75">
      <c r="A422">
        <f t="shared" si="31"/>
        <v>410</v>
      </c>
      <c r="B422">
        <f t="shared" si="34"/>
        <v>35</v>
      </c>
      <c r="C422" s="2">
        <f t="shared" si="35"/>
        <v>357.2091739520772</v>
      </c>
      <c r="D422" s="2">
        <f t="shared" si="32"/>
        <v>1067.3854808909227</v>
      </c>
      <c r="E422" s="1">
        <f t="shared" si="33"/>
        <v>86610.16015131547</v>
      </c>
    </row>
    <row r="423" spans="1:5" ht="12.75">
      <c r="A423">
        <f t="shared" si="31"/>
        <v>411</v>
      </c>
      <c r="B423">
        <f t="shared" si="34"/>
        <v>35</v>
      </c>
      <c r="C423" s="2">
        <f t="shared" si="35"/>
        <v>352.8605133780586</v>
      </c>
      <c r="D423" s="2">
        <f t="shared" si="32"/>
        <v>1071.7341414649413</v>
      </c>
      <c r="E423" s="1">
        <f t="shared" si="33"/>
        <v>85538.42600985053</v>
      </c>
    </row>
    <row r="424" spans="1:5" ht="12.75">
      <c r="A424">
        <f t="shared" si="31"/>
        <v>412</v>
      </c>
      <c r="B424">
        <f t="shared" si="34"/>
        <v>35</v>
      </c>
      <c r="C424" s="2">
        <f t="shared" si="35"/>
        <v>348.4941358225683</v>
      </c>
      <c r="D424" s="2">
        <f t="shared" si="32"/>
        <v>1076.1005190204316</v>
      </c>
      <c r="E424" s="1">
        <f t="shared" si="33"/>
        <v>84462.3254908301</v>
      </c>
    </row>
    <row r="425" spans="1:5" ht="12.75">
      <c r="A425">
        <f t="shared" si="31"/>
        <v>413</v>
      </c>
      <c r="B425">
        <f t="shared" si="34"/>
        <v>35</v>
      </c>
      <c r="C425" s="2">
        <f t="shared" si="35"/>
        <v>344.1099691044308</v>
      </c>
      <c r="D425" s="2">
        <f t="shared" si="32"/>
        <v>1080.4846857385692</v>
      </c>
      <c r="E425" s="1">
        <f t="shared" si="33"/>
        <v>83381.84080509153</v>
      </c>
    </row>
    <row r="426" spans="1:5" ht="12.75">
      <c r="A426">
        <f t="shared" si="31"/>
        <v>414</v>
      </c>
      <c r="B426">
        <f t="shared" si="34"/>
        <v>35</v>
      </c>
      <c r="C426" s="2">
        <f t="shared" si="35"/>
        <v>339.70794074839546</v>
      </c>
      <c r="D426" s="2">
        <f t="shared" si="32"/>
        <v>1084.8867140946045</v>
      </c>
      <c r="E426" s="1">
        <f t="shared" si="33"/>
        <v>82296.95409099692</v>
      </c>
    </row>
    <row r="427" spans="1:5" ht="12.75">
      <c r="A427">
        <f t="shared" si="31"/>
        <v>415</v>
      </c>
      <c r="B427">
        <f t="shared" si="34"/>
        <v>35</v>
      </c>
      <c r="C427" s="2">
        <f t="shared" si="35"/>
        <v>335.2879779839386</v>
      </c>
      <c r="D427" s="2">
        <f t="shared" si="32"/>
        <v>1089.3066768590613</v>
      </c>
      <c r="E427" s="1">
        <f t="shared" si="33"/>
        <v>81207.64741413786</v>
      </c>
    </row>
    <row r="428" spans="1:5" ht="12.75">
      <c r="A428">
        <f t="shared" si="31"/>
        <v>416</v>
      </c>
      <c r="B428">
        <f t="shared" si="34"/>
        <v>35</v>
      </c>
      <c r="C428" s="2">
        <f t="shared" si="35"/>
        <v>330.8500077440599</v>
      </c>
      <c r="D428" s="2">
        <f t="shared" si="32"/>
        <v>1093.74464709894</v>
      </c>
      <c r="E428" s="1">
        <f t="shared" si="33"/>
        <v>80113.90276703892</v>
      </c>
    </row>
    <row r="429" spans="1:5" ht="12.75">
      <c r="A429">
        <f t="shared" si="31"/>
        <v>417</v>
      </c>
      <c r="B429">
        <f t="shared" si="34"/>
        <v>35</v>
      </c>
      <c r="C429" s="2">
        <f t="shared" si="35"/>
        <v>326.3939566640761</v>
      </c>
      <c r="D429" s="2">
        <f t="shared" si="32"/>
        <v>1098.2006981789239</v>
      </c>
      <c r="E429" s="1">
        <f t="shared" si="33"/>
        <v>79015.70206885999</v>
      </c>
    </row>
    <row r="430" spans="1:5" ht="12.75">
      <c r="A430">
        <f t="shared" si="31"/>
        <v>418</v>
      </c>
      <c r="B430">
        <f t="shared" si="34"/>
        <v>35</v>
      </c>
      <c r="C430" s="2">
        <f t="shared" si="35"/>
        <v>321.91975108040606</v>
      </c>
      <c r="D430" s="2">
        <f t="shared" si="32"/>
        <v>1102.6749037625939</v>
      </c>
      <c r="E430" s="1">
        <f t="shared" si="33"/>
        <v>77913.02716509739</v>
      </c>
    </row>
    <row r="431" spans="1:5" ht="12.75">
      <c r="A431">
        <f t="shared" si="31"/>
        <v>419</v>
      </c>
      <c r="B431">
        <f t="shared" si="34"/>
        <v>35</v>
      </c>
      <c r="C431" s="2">
        <f t="shared" si="35"/>
        <v>317.4273170293545</v>
      </c>
      <c r="D431" s="2">
        <f t="shared" si="32"/>
        <v>1107.1673378136454</v>
      </c>
      <c r="E431" s="1">
        <f t="shared" si="33"/>
        <v>76805.85982728374</v>
      </c>
    </row>
    <row r="432" spans="1:5" ht="12.75">
      <c r="A432">
        <f t="shared" si="31"/>
        <v>420</v>
      </c>
      <c r="B432">
        <f t="shared" si="34"/>
        <v>35</v>
      </c>
      <c r="C432" s="2">
        <f t="shared" si="35"/>
        <v>312.91658024588946</v>
      </c>
      <c r="D432" s="2">
        <f t="shared" si="32"/>
        <v>1111.6780745971105</v>
      </c>
      <c r="E432" s="1">
        <f t="shared" si="33"/>
        <v>75694.18175268664</v>
      </c>
    </row>
    <row r="433" spans="1:5" ht="12.75">
      <c r="A433">
        <f t="shared" si="31"/>
        <v>421</v>
      </c>
      <c r="B433">
        <f t="shared" si="34"/>
        <v>36</v>
      </c>
      <c r="C433" s="2">
        <f t="shared" si="35"/>
        <v>308.3874661624127</v>
      </c>
      <c r="D433" s="2">
        <f t="shared" si="32"/>
        <v>1116.2071886805873</v>
      </c>
      <c r="E433" s="1">
        <f t="shared" si="33"/>
        <v>74577.97456400604</v>
      </c>
    </row>
    <row r="434" spans="1:5" ht="12.75">
      <c r="A434">
        <f t="shared" si="31"/>
        <v>422</v>
      </c>
      <c r="B434">
        <f t="shared" si="34"/>
        <v>36</v>
      </c>
      <c r="C434" s="2">
        <f t="shared" si="35"/>
        <v>303.83989990753</v>
      </c>
      <c r="D434" s="2">
        <f t="shared" si="32"/>
        <v>1120.75475493547</v>
      </c>
      <c r="E434" s="1">
        <f t="shared" si="33"/>
        <v>73457.21980907058</v>
      </c>
    </row>
    <row r="435" spans="1:5" ht="12.75">
      <c r="A435">
        <f t="shared" si="31"/>
        <v>423</v>
      </c>
      <c r="B435">
        <f t="shared" si="34"/>
        <v>36</v>
      </c>
      <c r="C435" s="2">
        <f t="shared" si="35"/>
        <v>299.27380630481025</v>
      </c>
      <c r="D435" s="2">
        <f t="shared" si="32"/>
        <v>1125.3208485381897</v>
      </c>
      <c r="E435" s="1">
        <f t="shared" si="33"/>
        <v>72331.89896053239</v>
      </c>
    </row>
    <row r="436" spans="1:5" ht="12.75">
      <c r="A436">
        <f t="shared" si="31"/>
        <v>424</v>
      </c>
      <c r="B436">
        <f t="shared" si="34"/>
        <v>36</v>
      </c>
      <c r="C436" s="2">
        <f t="shared" si="35"/>
        <v>294.6891098715455</v>
      </c>
      <c r="D436" s="2">
        <f t="shared" si="32"/>
        <v>1129.9055449714544</v>
      </c>
      <c r="E436" s="1">
        <f t="shared" si="33"/>
        <v>71201.99341556094</v>
      </c>
    </row>
    <row r="437" spans="1:5" ht="12.75">
      <c r="A437">
        <f t="shared" si="31"/>
        <v>425</v>
      </c>
      <c r="B437">
        <f t="shared" si="34"/>
        <v>36</v>
      </c>
      <c r="C437" s="2">
        <f t="shared" si="35"/>
        <v>290.08573481750113</v>
      </c>
      <c r="D437" s="2">
        <f t="shared" si="32"/>
        <v>1134.5089200254988</v>
      </c>
      <c r="E437" s="1">
        <f t="shared" si="33"/>
        <v>70067.48449553543</v>
      </c>
    </row>
    <row r="438" spans="1:5" ht="12.75">
      <c r="A438">
        <f t="shared" si="31"/>
        <v>426</v>
      </c>
      <c r="B438">
        <f t="shared" si="34"/>
        <v>36</v>
      </c>
      <c r="C438" s="2">
        <f t="shared" si="35"/>
        <v>285.46360504366385</v>
      </c>
      <c r="D438" s="2">
        <f t="shared" si="32"/>
        <v>1139.131049799336</v>
      </c>
      <c r="E438" s="1">
        <f t="shared" si="33"/>
        <v>68928.3534457361</v>
      </c>
    </row>
    <row r="439" spans="1:5" ht="12.75">
      <c r="A439">
        <f t="shared" si="31"/>
        <v>427</v>
      </c>
      <c r="B439">
        <f t="shared" si="34"/>
        <v>36</v>
      </c>
      <c r="C439" s="2">
        <f t="shared" si="35"/>
        <v>280.82264414098404</v>
      </c>
      <c r="D439" s="2">
        <f t="shared" si="32"/>
        <v>1143.772010702016</v>
      </c>
      <c r="E439" s="1">
        <f t="shared" si="33"/>
        <v>67784.58143503408</v>
      </c>
    </row>
    <row r="440" spans="1:5" ht="12.75">
      <c r="A440">
        <f aca="true" t="shared" si="36" ref="A440:A503">A439+1</f>
        <v>428</v>
      </c>
      <c r="B440">
        <f t="shared" si="34"/>
        <v>36</v>
      </c>
      <c r="C440" s="2">
        <f t="shared" si="35"/>
        <v>276.16277538911163</v>
      </c>
      <c r="D440" s="2">
        <f aca="true" t="shared" si="37" ref="D440:D503">$E$8/(1+$E$7)^($E$4*12-A440+1)</f>
        <v>1148.4318794538883</v>
      </c>
      <c r="E440" s="1">
        <f aca="true" t="shared" si="38" ref="E440:E503">E439-D440</f>
        <v>66636.1495555802</v>
      </c>
    </row>
    <row r="441" spans="1:5" ht="12.75">
      <c r="A441">
        <f t="shared" si="36"/>
        <v>429</v>
      </c>
      <c r="B441">
        <f t="shared" si="34"/>
        <v>36</v>
      </c>
      <c r="C441" s="2">
        <f t="shared" si="35"/>
        <v>271.48392175512845</v>
      </c>
      <c r="D441" s="2">
        <f t="shared" si="37"/>
        <v>1153.1107330878715</v>
      </c>
      <c r="E441" s="1">
        <f t="shared" si="38"/>
        <v>65483.03882249232</v>
      </c>
    </row>
    <row r="442" spans="1:5" ht="12.75">
      <c r="A442">
        <f t="shared" si="36"/>
        <v>430</v>
      </c>
      <c r="B442">
        <f t="shared" si="34"/>
        <v>36</v>
      </c>
      <c r="C442" s="2">
        <f t="shared" si="35"/>
        <v>266.78600589227517</v>
      </c>
      <c r="D442" s="2">
        <f t="shared" si="37"/>
        <v>1157.8086489507248</v>
      </c>
      <c r="E442" s="1">
        <f t="shared" si="38"/>
        <v>64325.2301735416</v>
      </c>
    </row>
    <row r="443" spans="1:5" ht="12.75">
      <c r="A443">
        <f t="shared" si="36"/>
        <v>431</v>
      </c>
      <c r="B443">
        <f t="shared" si="34"/>
        <v>36</v>
      </c>
      <c r="C443" s="2">
        <f t="shared" si="35"/>
        <v>262.0689501386712</v>
      </c>
      <c r="D443" s="2">
        <f t="shared" si="37"/>
        <v>1162.5257047043287</v>
      </c>
      <c r="E443" s="1">
        <f t="shared" si="38"/>
        <v>63162.70446883727</v>
      </c>
    </row>
    <row r="444" spans="1:5" ht="12.75">
      <c r="A444">
        <f t="shared" si="36"/>
        <v>432</v>
      </c>
      <c r="B444">
        <f t="shared" si="34"/>
        <v>36</v>
      </c>
      <c r="C444" s="2">
        <f t="shared" si="35"/>
        <v>257.3326765160323</v>
      </c>
      <c r="D444" s="2">
        <f t="shared" si="37"/>
        <v>1167.2619783269677</v>
      </c>
      <c r="E444" s="1">
        <f t="shared" si="38"/>
        <v>61995.4424905103</v>
      </c>
    </row>
    <row r="445" spans="1:5" ht="12.75">
      <c r="A445">
        <f t="shared" si="36"/>
        <v>433</v>
      </c>
      <c r="B445">
        <f t="shared" si="34"/>
        <v>37</v>
      </c>
      <c r="C445" s="2">
        <f t="shared" si="35"/>
        <v>252.57710672838243</v>
      </c>
      <c r="D445" s="2">
        <f t="shared" si="37"/>
        <v>1172.0175481146175</v>
      </c>
      <c r="E445" s="1">
        <f t="shared" si="38"/>
        <v>60823.424942395686</v>
      </c>
    </row>
    <row r="446" spans="1:5" ht="12.75">
      <c r="A446">
        <f t="shared" si="36"/>
        <v>434</v>
      </c>
      <c r="B446">
        <f t="shared" si="34"/>
        <v>37</v>
      </c>
      <c r="C446" s="2">
        <f t="shared" si="35"/>
        <v>247.8021621607552</v>
      </c>
      <c r="D446" s="2">
        <f t="shared" si="37"/>
        <v>1176.7924926822448</v>
      </c>
      <c r="E446" s="1">
        <f t="shared" si="38"/>
        <v>59646.63244971344</v>
      </c>
    </row>
    <row r="447" spans="1:5" ht="12.75">
      <c r="A447">
        <f t="shared" si="36"/>
        <v>435</v>
      </c>
      <c r="B447">
        <f t="shared" si="34"/>
        <v>37</v>
      </c>
      <c r="C447" s="2">
        <f t="shared" si="35"/>
        <v>243.00776387789938</v>
      </c>
      <c r="D447" s="2">
        <f t="shared" si="37"/>
        <v>1181.5868909651006</v>
      </c>
      <c r="E447" s="1">
        <f t="shared" si="38"/>
        <v>58465.04555874834</v>
      </c>
    </row>
    <row r="448" spans="1:5" ht="12.75">
      <c r="A448">
        <f t="shared" si="36"/>
        <v>436</v>
      </c>
      <c r="B448">
        <f t="shared" si="34"/>
        <v>37</v>
      </c>
      <c r="C448" s="2">
        <f t="shared" si="35"/>
        <v>238.19383262297129</v>
      </c>
      <c r="D448" s="2">
        <f t="shared" si="37"/>
        <v>1186.4008222200287</v>
      </c>
      <c r="E448" s="1">
        <f t="shared" si="38"/>
        <v>57278.64473652831</v>
      </c>
    </row>
    <row r="449" spans="1:5" ht="12.75">
      <c r="A449">
        <f t="shared" si="36"/>
        <v>437</v>
      </c>
      <c r="B449">
        <f t="shared" si="34"/>
        <v>37</v>
      </c>
      <c r="C449" s="2">
        <f t="shared" si="35"/>
        <v>233.36028881622474</v>
      </c>
      <c r="D449" s="2">
        <f t="shared" si="37"/>
        <v>1191.2343660267752</v>
      </c>
      <c r="E449" s="1">
        <f t="shared" si="38"/>
        <v>56087.41037050154</v>
      </c>
    </row>
    <row r="450" spans="1:5" ht="12.75">
      <c r="A450">
        <f t="shared" si="36"/>
        <v>438</v>
      </c>
      <c r="B450">
        <f t="shared" si="34"/>
        <v>37</v>
      </c>
      <c r="C450" s="2">
        <f t="shared" si="35"/>
        <v>228.50705255369576</v>
      </c>
      <c r="D450" s="2">
        <f t="shared" si="37"/>
        <v>1196.0876022893042</v>
      </c>
      <c r="E450" s="1">
        <f t="shared" si="38"/>
        <v>54891.32276821223</v>
      </c>
    </row>
    <row r="451" spans="1:5" ht="12.75">
      <c r="A451">
        <f t="shared" si="36"/>
        <v>439</v>
      </c>
      <c r="B451">
        <f t="shared" si="34"/>
        <v>37</v>
      </c>
      <c r="C451" s="2">
        <f t="shared" si="35"/>
        <v>223.63404360588197</v>
      </c>
      <c r="D451" s="2">
        <f t="shared" si="37"/>
        <v>1200.960611237118</v>
      </c>
      <c r="E451" s="1">
        <f t="shared" si="38"/>
        <v>53690.36215697511</v>
      </c>
    </row>
    <row r="452" spans="1:5" ht="12.75">
      <c r="A452">
        <f t="shared" si="36"/>
        <v>440</v>
      </c>
      <c r="B452">
        <f t="shared" si="34"/>
        <v>37</v>
      </c>
      <c r="C452" s="2">
        <f t="shared" si="35"/>
        <v>218.7411814164161</v>
      </c>
      <c r="D452" s="2">
        <f t="shared" si="37"/>
        <v>1205.8534734265838</v>
      </c>
      <c r="E452" s="1">
        <f t="shared" si="38"/>
        <v>52484.50868354853</v>
      </c>
    </row>
    <row r="453" spans="1:5" ht="12.75">
      <c r="A453">
        <f t="shared" si="36"/>
        <v>441</v>
      </c>
      <c r="B453">
        <f t="shared" si="34"/>
        <v>37</v>
      </c>
      <c r="C453" s="2">
        <f t="shared" si="35"/>
        <v>213.8283851007336</v>
      </c>
      <c r="D453" s="2">
        <f t="shared" si="37"/>
        <v>1210.7662697422663</v>
      </c>
      <c r="E453" s="1">
        <f t="shared" si="38"/>
        <v>51273.74241380626</v>
      </c>
    </row>
    <row r="454" spans="1:5" ht="12.75">
      <c r="A454">
        <f t="shared" si="36"/>
        <v>442</v>
      </c>
      <c r="B454">
        <f t="shared" si="34"/>
        <v>37</v>
      </c>
      <c r="C454" s="2">
        <f t="shared" si="35"/>
        <v>208.89557344473747</v>
      </c>
      <c r="D454" s="2">
        <f t="shared" si="37"/>
        <v>1215.6990813982625</v>
      </c>
      <c r="E454" s="1">
        <f t="shared" si="38"/>
        <v>50058.043332408</v>
      </c>
    </row>
    <row r="455" spans="1:5" ht="12.75">
      <c r="A455">
        <f t="shared" si="36"/>
        <v>443</v>
      </c>
      <c r="B455">
        <f t="shared" si="34"/>
        <v>37</v>
      </c>
      <c r="C455" s="2">
        <f t="shared" si="35"/>
        <v>203.9426649034533</v>
      </c>
      <c r="D455" s="2">
        <f t="shared" si="37"/>
        <v>1220.6519899395466</v>
      </c>
      <c r="E455" s="1">
        <f t="shared" si="38"/>
        <v>48837.39134246845</v>
      </c>
    </row>
    <row r="456" spans="1:5" ht="12.75">
      <c r="A456">
        <f t="shared" si="36"/>
        <v>444</v>
      </c>
      <c r="B456">
        <f t="shared" si="34"/>
        <v>37</v>
      </c>
      <c r="C456" s="2">
        <f t="shared" si="35"/>
        <v>198.96957759968268</v>
      </c>
      <c r="D456" s="2">
        <f t="shared" si="37"/>
        <v>1225.6250772433173</v>
      </c>
      <c r="E456" s="1">
        <f t="shared" si="38"/>
        <v>47611.76626522513</v>
      </c>
    </row>
    <row r="457" spans="1:5" ht="12.75">
      <c r="A457">
        <f t="shared" si="36"/>
        <v>445</v>
      </c>
      <c r="B457">
        <f t="shared" si="34"/>
        <v>38</v>
      </c>
      <c r="C457" s="2">
        <f t="shared" si="35"/>
        <v>193.97622932264994</v>
      </c>
      <c r="D457" s="2">
        <f t="shared" si="37"/>
        <v>1230.61842552035</v>
      </c>
      <c r="E457" s="1">
        <f t="shared" si="38"/>
        <v>46381.14783970478</v>
      </c>
    </row>
    <row r="458" spans="1:5" ht="12.75">
      <c r="A458">
        <f t="shared" si="36"/>
        <v>446</v>
      </c>
      <c r="B458">
        <f t="shared" si="34"/>
        <v>38</v>
      </c>
      <c r="C458" s="2">
        <f t="shared" si="35"/>
        <v>188.96253752664165</v>
      </c>
      <c r="D458" s="2">
        <f t="shared" si="37"/>
        <v>1235.6321173163583</v>
      </c>
      <c r="E458" s="1">
        <f t="shared" si="38"/>
        <v>45145.51572238842</v>
      </c>
    </row>
    <row r="459" spans="1:5" ht="12.75">
      <c r="A459">
        <f t="shared" si="36"/>
        <v>447</v>
      </c>
      <c r="B459">
        <f t="shared" si="34"/>
        <v>38</v>
      </c>
      <c r="C459" s="2">
        <f t="shared" si="35"/>
        <v>183.92841932964325</v>
      </c>
      <c r="D459" s="2">
        <f t="shared" si="37"/>
        <v>1240.6662355133567</v>
      </c>
      <c r="E459" s="1">
        <f t="shared" si="38"/>
        <v>43904.849486875064</v>
      </c>
    </row>
    <row r="460" spans="1:5" ht="12.75">
      <c r="A460">
        <f t="shared" si="36"/>
        <v>448</v>
      </c>
      <c r="B460">
        <f t="shared" si="34"/>
        <v>38</v>
      </c>
      <c r="C460" s="2">
        <f t="shared" si="35"/>
        <v>178.87379151196865</v>
      </c>
      <c r="D460" s="2">
        <f t="shared" si="37"/>
        <v>1245.7208633310313</v>
      </c>
      <c r="E460" s="1">
        <f t="shared" si="38"/>
        <v>42659.128623544035</v>
      </c>
    </row>
    <row r="461" spans="1:5" ht="12.75">
      <c r="A461">
        <f t="shared" si="36"/>
        <v>449</v>
      </c>
      <c r="B461">
        <f aca="true" t="shared" si="39" ref="B461:B515">INT((A461-1)/12)+1</f>
        <v>38</v>
      </c>
      <c r="C461" s="2">
        <f aca="true" t="shared" si="40" ref="C461:C515">$E$8-D461</f>
        <v>173.79857051488466</v>
      </c>
      <c r="D461" s="2">
        <f t="shared" si="37"/>
        <v>1250.7960843281153</v>
      </c>
      <c r="E461" s="1">
        <f t="shared" si="38"/>
        <v>41408.33253921592</v>
      </c>
    </row>
    <row r="462" spans="1:5" ht="12.75">
      <c r="A462">
        <f t="shared" si="36"/>
        <v>450</v>
      </c>
      <c r="B462">
        <f t="shared" si="39"/>
        <v>38</v>
      </c>
      <c r="C462" s="2">
        <f t="shared" si="40"/>
        <v>168.702672439229</v>
      </c>
      <c r="D462" s="2">
        <f t="shared" si="37"/>
        <v>1255.891982403771</v>
      </c>
      <c r="E462" s="1">
        <f t="shared" si="38"/>
        <v>40152.440556812144</v>
      </c>
    </row>
    <row r="463" spans="1:5" ht="12.75">
      <c r="A463">
        <f t="shared" si="36"/>
        <v>451</v>
      </c>
      <c r="B463">
        <f t="shared" si="39"/>
        <v>38</v>
      </c>
      <c r="C463" s="2">
        <f t="shared" si="40"/>
        <v>163.58601304402464</v>
      </c>
      <c r="D463" s="2">
        <f t="shared" si="37"/>
        <v>1261.0086417989753</v>
      </c>
      <c r="E463" s="1">
        <f t="shared" si="38"/>
        <v>38891.43191501317</v>
      </c>
    </row>
    <row r="464" spans="1:5" ht="12.75">
      <c r="A464">
        <f t="shared" si="36"/>
        <v>452</v>
      </c>
      <c r="B464">
        <f t="shared" si="39"/>
        <v>38</v>
      </c>
      <c r="C464" s="2">
        <f t="shared" si="40"/>
        <v>158.4485077450854</v>
      </c>
      <c r="D464" s="2">
        <f t="shared" si="37"/>
        <v>1266.1461470979145</v>
      </c>
      <c r="E464" s="1">
        <f t="shared" si="38"/>
        <v>37625.28576791526</v>
      </c>
    </row>
    <row r="465" spans="1:5" ht="12.75">
      <c r="A465">
        <f t="shared" si="36"/>
        <v>453</v>
      </c>
      <c r="B465">
        <f t="shared" si="39"/>
        <v>38</v>
      </c>
      <c r="C465" s="2">
        <f t="shared" si="40"/>
        <v>153.29007161361892</v>
      </c>
      <c r="D465" s="2">
        <f t="shared" si="37"/>
        <v>1271.304583229381</v>
      </c>
      <c r="E465" s="1">
        <f t="shared" si="38"/>
        <v>36353.98118468588</v>
      </c>
    </row>
    <row r="466" spans="1:5" ht="12.75">
      <c r="A466">
        <f t="shared" si="36"/>
        <v>454</v>
      </c>
      <c r="B466">
        <f t="shared" si="39"/>
        <v>38</v>
      </c>
      <c r="C466" s="2">
        <f t="shared" si="40"/>
        <v>148.11061937482282</v>
      </c>
      <c r="D466" s="2">
        <f t="shared" si="37"/>
        <v>1276.4840354681771</v>
      </c>
      <c r="E466" s="1">
        <f t="shared" si="38"/>
        <v>35077.4971492177</v>
      </c>
    </row>
    <row r="467" spans="1:5" ht="12.75">
      <c r="A467">
        <f t="shared" si="36"/>
        <v>455</v>
      </c>
      <c r="B467">
        <f t="shared" si="39"/>
        <v>38</v>
      </c>
      <c r="C467" s="2">
        <f t="shared" si="40"/>
        <v>142.91006540647436</v>
      </c>
      <c r="D467" s="2">
        <f t="shared" si="37"/>
        <v>1281.6845894365256</v>
      </c>
      <c r="E467" s="1">
        <f t="shared" si="38"/>
        <v>33795.812559781174</v>
      </c>
    </row>
    <row r="468" spans="1:5" ht="12.75">
      <c r="A468">
        <f t="shared" si="36"/>
        <v>456</v>
      </c>
      <c r="B468">
        <f t="shared" si="39"/>
        <v>38</v>
      </c>
      <c r="C468" s="2">
        <f t="shared" si="40"/>
        <v>137.68832373751547</v>
      </c>
      <c r="D468" s="2">
        <f t="shared" si="37"/>
        <v>1286.9063311054845</v>
      </c>
      <c r="E468" s="1">
        <f t="shared" si="38"/>
        <v>32508.90622867569</v>
      </c>
    </row>
    <row r="469" spans="1:5" ht="12.75">
      <c r="A469">
        <f t="shared" si="36"/>
        <v>457</v>
      </c>
      <c r="B469">
        <f t="shared" si="39"/>
        <v>39</v>
      </c>
      <c r="C469" s="2">
        <f t="shared" si="40"/>
        <v>132.445308046631</v>
      </c>
      <c r="D469" s="2">
        <f t="shared" si="37"/>
        <v>1292.149346796369</v>
      </c>
      <c r="E469" s="1">
        <f t="shared" si="38"/>
        <v>31216.75688187932</v>
      </c>
    </row>
    <row r="470" spans="1:5" ht="12.75">
      <c r="A470">
        <f t="shared" si="36"/>
        <v>458</v>
      </c>
      <c r="B470">
        <f t="shared" si="39"/>
        <v>39</v>
      </c>
      <c r="C470" s="2">
        <f t="shared" si="40"/>
        <v>127.1809316608219</v>
      </c>
      <c r="D470" s="2">
        <f t="shared" si="37"/>
        <v>1297.413723182178</v>
      </c>
      <c r="E470" s="1">
        <f t="shared" si="38"/>
        <v>29919.343158697142</v>
      </c>
    </row>
    <row r="471" spans="1:5" ht="12.75">
      <c r="A471">
        <f t="shared" si="36"/>
        <v>459</v>
      </c>
      <c r="B471">
        <f t="shared" si="39"/>
        <v>39</v>
      </c>
      <c r="C471" s="2">
        <f t="shared" si="40"/>
        <v>121.89510755397373</v>
      </c>
      <c r="D471" s="2">
        <f t="shared" si="37"/>
        <v>1302.6995472890262</v>
      </c>
      <c r="E471" s="1">
        <f t="shared" si="38"/>
        <v>28616.643611408115</v>
      </c>
    </row>
    <row r="472" spans="1:5" ht="12.75">
      <c r="A472">
        <f t="shared" si="36"/>
        <v>460</v>
      </c>
      <c r="B472">
        <f t="shared" si="39"/>
        <v>39</v>
      </c>
      <c r="C472" s="2">
        <f t="shared" si="40"/>
        <v>116.58774834541555</v>
      </c>
      <c r="D472" s="2">
        <f t="shared" si="37"/>
        <v>1308.0069064975844</v>
      </c>
      <c r="E472" s="1">
        <f t="shared" si="38"/>
        <v>27308.636704910532</v>
      </c>
    </row>
    <row r="473" spans="1:5" ht="12.75">
      <c r="A473">
        <f t="shared" si="36"/>
        <v>461</v>
      </c>
      <c r="B473">
        <f t="shared" si="39"/>
        <v>39</v>
      </c>
      <c r="C473" s="2">
        <f t="shared" si="40"/>
        <v>111.25876629847721</v>
      </c>
      <c r="D473" s="2">
        <f t="shared" si="37"/>
        <v>1313.3358885445227</v>
      </c>
      <c r="E473" s="1">
        <f t="shared" si="38"/>
        <v>25995.30081636601</v>
      </c>
    </row>
    <row r="474" spans="1:5" ht="12.75">
      <c r="A474">
        <f t="shared" si="36"/>
        <v>462</v>
      </c>
      <c r="B474">
        <f t="shared" si="39"/>
        <v>39</v>
      </c>
      <c r="C474" s="2">
        <f t="shared" si="40"/>
        <v>105.9080733190392</v>
      </c>
      <c r="D474" s="2">
        <f t="shared" si="37"/>
        <v>1318.6865815239607</v>
      </c>
      <c r="E474" s="1">
        <f t="shared" si="38"/>
        <v>24676.614234842047</v>
      </c>
    </row>
    <row r="475" spans="1:5" ht="12.75">
      <c r="A475">
        <f t="shared" si="36"/>
        <v>463</v>
      </c>
      <c r="B475">
        <f t="shared" si="39"/>
        <v>39</v>
      </c>
      <c r="C475" s="2">
        <f t="shared" si="40"/>
        <v>100.53558095407448</v>
      </c>
      <c r="D475" s="2">
        <f t="shared" si="37"/>
        <v>1324.0590738889255</v>
      </c>
      <c r="E475" s="1">
        <f t="shared" si="38"/>
        <v>23352.55516095312</v>
      </c>
    </row>
    <row r="476" spans="1:5" ht="12.75">
      <c r="A476">
        <f t="shared" si="36"/>
        <v>464</v>
      </c>
      <c r="B476">
        <f t="shared" si="39"/>
        <v>39</v>
      </c>
      <c r="C476" s="2">
        <f t="shared" si="40"/>
        <v>95.14120039018803</v>
      </c>
      <c r="D476" s="2">
        <f t="shared" si="37"/>
        <v>1329.453454452812</v>
      </c>
      <c r="E476" s="1">
        <f t="shared" si="38"/>
        <v>22023.10170650031</v>
      </c>
    </row>
    <row r="477" spans="1:5" ht="12.75">
      <c r="A477">
        <f t="shared" si="36"/>
        <v>465</v>
      </c>
      <c r="B477">
        <f t="shared" si="39"/>
        <v>39</v>
      </c>
      <c r="C477" s="2">
        <f t="shared" si="40"/>
        <v>89.72484245214832</v>
      </c>
      <c r="D477" s="2">
        <f t="shared" si="37"/>
        <v>1334.8698123908516</v>
      </c>
      <c r="E477" s="1">
        <f t="shared" si="38"/>
        <v>20688.23189410946</v>
      </c>
    </row>
    <row r="478" spans="1:5" ht="12.75">
      <c r="A478">
        <f t="shared" si="36"/>
        <v>466</v>
      </c>
      <c r="B478">
        <f t="shared" si="39"/>
        <v>39</v>
      </c>
      <c r="C478" s="2">
        <f t="shared" si="40"/>
        <v>84.2864176014125</v>
      </c>
      <c r="D478" s="2">
        <f t="shared" si="37"/>
        <v>1340.3082372415874</v>
      </c>
      <c r="E478" s="1">
        <f t="shared" si="38"/>
        <v>19347.92365686787</v>
      </c>
    </row>
    <row r="479" spans="1:5" ht="12.75">
      <c r="A479">
        <f t="shared" si="36"/>
        <v>467</v>
      </c>
      <c r="B479">
        <f t="shared" si="39"/>
        <v>39</v>
      </c>
      <c r="C479" s="2">
        <f t="shared" si="40"/>
        <v>78.82583593464665</v>
      </c>
      <c r="D479" s="2">
        <f t="shared" si="37"/>
        <v>1345.7688189083533</v>
      </c>
      <c r="E479" s="1">
        <f t="shared" si="38"/>
        <v>18002.15483795952</v>
      </c>
    </row>
    <row r="480" spans="1:5" ht="12.75">
      <c r="A480">
        <f t="shared" si="36"/>
        <v>468</v>
      </c>
      <c r="B480">
        <f t="shared" si="39"/>
        <v>39</v>
      </c>
      <c r="C480" s="2">
        <f t="shared" si="40"/>
        <v>73.34300718223972</v>
      </c>
      <c r="D480" s="2">
        <f t="shared" si="37"/>
        <v>1351.2516476607602</v>
      </c>
      <c r="E480" s="1">
        <f t="shared" si="38"/>
        <v>16650.90319029876</v>
      </c>
    </row>
    <row r="481" spans="1:5" ht="12.75">
      <c r="A481">
        <f t="shared" si="36"/>
        <v>469</v>
      </c>
      <c r="B481">
        <f t="shared" si="39"/>
        <v>40</v>
      </c>
      <c r="C481" s="2">
        <f t="shared" si="40"/>
        <v>67.837840706811</v>
      </c>
      <c r="D481" s="2">
        <f t="shared" si="37"/>
        <v>1356.756814136189</v>
      </c>
      <c r="E481" s="1">
        <f t="shared" si="38"/>
        <v>15294.146376162571</v>
      </c>
    </row>
    <row r="482" spans="1:5" ht="12.75">
      <c r="A482">
        <f t="shared" si="36"/>
        <v>470</v>
      </c>
      <c r="B482">
        <f t="shared" si="39"/>
        <v>40</v>
      </c>
      <c r="C482" s="2">
        <f t="shared" si="40"/>
        <v>62.310245501711734</v>
      </c>
      <c r="D482" s="2">
        <f t="shared" si="37"/>
        <v>1362.2844093412882</v>
      </c>
      <c r="E482" s="1">
        <f t="shared" si="38"/>
        <v>13931.861966821283</v>
      </c>
    </row>
    <row r="483" spans="1:5" ht="12.75">
      <c r="A483">
        <f t="shared" si="36"/>
        <v>471</v>
      </c>
      <c r="B483">
        <f t="shared" si="39"/>
        <v>40</v>
      </c>
      <c r="C483" s="2">
        <f t="shared" si="40"/>
        <v>56.76013018952108</v>
      </c>
      <c r="D483" s="2">
        <f t="shared" si="37"/>
        <v>1367.8345246534789</v>
      </c>
      <c r="E483" s="1">
        <f t="shared" si="38"/>
        <v>12564.027442167804</v>
      </c>
    </row>
    <row r="484" spans="1:5" ht="12.75">
      <c r="A484">
        <f t="shared" si="36"/>
        <v>472</v>
      </c>
      <c r="B484">
        <f t="shared" si="39"/>
        <v>40</v>
      </c>
      <c r="C484" s="2">
        <f t="shared" si="40"/>
        <v>51.18740302053493</v>
      </c>
      <c r="D484" s="2">
        <f t="shared" si="37"/>
        <v>1373.407251822465</v>
      </c>
      <c r="E484" s="1">
        <f t="shared" si="38"/>
        <v>11190.620190345338</v>
      </c>
    </row>
    <row r="485" spans="1:5" ht="12.75">
      <c r="A485">
        <f t="shared" si="36"/>
        <v>473</v>
      </c>
      <c r="B485">
        <f t="shared" si="39"/>
        <v>40</v>
      </c>
      <c r="C485" s="2">
        <f t="shared" si="40"/>
        <v>45.591971871249825</v>
      </c>
      <c r="D485" s="2">
        <f t="shared" si="37"/>
        <v>1379.0026829717501</v>
      </c>
      <c r="E485" s="1">
        <f t="shared" si="38"/>
        <v>9811.617507373589</v>
      </c>
    </row>
    <row r="486" spans="1:5" ht="12.75">
      <c r="A486">
        <f t="shared" si="36"/>
        <v>474</v>
      </c>
      <c r="B486">
        <f t="shared" si="39"/>
        <v>40</v>
      </c>
      <c r="C486" s="2">
        <f t="shared" si="40"/>
        <v>39.97374424283953</v>
      </c>
      <c r="D486" s="2">
        <f t="shared" si="37"/>
        <v>1384.6209106001604</v>
      </c>
      <c r="E486" s="1">
        <f t="shared" si="38"/>
        <v>8426.996596773428</v>
      </c>
    </row>
    <row r="487" spans="1:5" ht="12.75">
      <c r="A487">
        <f t="shared" si="36"/>
        <v>475</v>
      </c>
      <c r="B487">
        <f t="shared" si="39"/>
        <v>40</v>
      </c>
      <c r="C487" s="2">
        <f t="shared" si="40"/>
        <v>34.33262725962663</v>
      </c>
      <c r="D487" s="2">
        <f t="shared" si="37"/>
        <v>1390.2620275833733</v>
      </c>
      <c r="E487" s="1">
        <f t="shared" si="38"/>
        <v>7036.734569190055</v>
      </c>
    </row>
    <row r="488" spans="1:5" ht="12.75">
      <c r="A488">
        <f t="shared" si="36"/>
        <v>476</v>
      </c>
      <c r="B488">
        <f t="shared" si="39"/>
        <v>40</v>
      </c>
      <c r="C488" s="2">
        <f t="shared" si="40"/>
        <v>28.66852766754596</v>
      </c>
      <c r="D488" s="2">
        <f t="shared" si="37"/>
        <v>1395.926127175454</v>
      </c>
      <c r="E488" s="1">
        <f t="shared" si="38"/>
        <v>5640.808442014601</v>
      </c>
    </row>
    <row r="489" spans="1:5" ht="12.75">
      <c r="A489">
        <f t="shared" si="36"/>
        <v>477</v>
      </c>
      <c r="B489">
        <f t="shared" si="39"/>
        <v>40</v>
      </c>
      <c r="C489" s="2">
        <f t="shared" si="40"/>
        <v>22.981351832604105</v>
      </c>
      <c r="D489" s="2">
        <f t="shared" si="37"/>
        <v>1401.6133030103958</v>
      </c>
      <c r="E489" s="1">
        <f t="shared" si="38"/>
        <v>4239.195139004205</v>
      </c>
    </row>
    <row r="490" spans="1:5" ht="12.75">
      <c r="A490">
        <f t="shared" si="36"/>
        <v>478</v>
      </c>
      <c r="B490">
        <f t="shared" si="39"/>
        <v>40</v>
      </c>
      <c r="C490" s="2">
        <f t="shared" si="40"/>
        <v>17.271005739331713</v>
      </c>
      <c r="D490" s="2">
        <f t="shared" si="37"/>
        <v>1407.3236491036682</v>
      </c>
      <c r="E490" s="1">
        <f t="shared" si="38"/>
        <v>2831.8714899005367</v>
      </c>
    </row>
    <row r="491" spans="1:5" ht="12.75">
      <c r="A491">
        <f t="shared" si="36"/>
        <v>479</v>
      </c>
      <c r="B491">
        <f t="shared" si="39"/>
        <v>40</v>
      </c>
      <c r="C491" s="2">
        <f t="shared" si="40"/>
        <v>11.53739498922755</v>
      </c>
      <c r="D491" s="2">
        <f t="shared" si="37"/>
        <v>1413.0572598537724</v>
      </c>
      <c r="E491" s="1">
        <f t="shared" si="38"/>
        <v>1418.8142300467644</v>
      </c>
    </row>
    <row r="492" spans="1:5" ht="12.75">
      <c r="A492">
        <f t="shared" si="36"/>
        <v>480</v>
      </c>
      <c r="B492">
        <f t="shared" si="39"/>
        <v>40</v>
      </c>
      <c r="C492" s="2">
        <f t="shared" si="40"/>
        <v>5.780424799200091</v>
      </c>
      <c r="D492" s="2">
        <f t="shared" si="37"/>
        <v>1418.8142300437999</v>
      </c>
      <c r="E492" s="1">
        <f t="shared" si="38"/>
        <v>2.9644979804288596E-09</v>
      </c>
    </row>
    <row r="493" spans="1:5" ht="12.75">
      <c r="A493">
        <f t="shared" si="36"/>
        <v>481</v>
      </c>
      <c r="B493">
        <f t="shared" si="39"/>
        <v>41</v>
      </c>
      <c r="C493" s="2">
        <f t="shared" si="40"/>
        <v>0</v>
      </c>
      <c r="D493" s="2">
        <f t="shared" si="37"/>
        <v>1424.594654843</v>
      </c>
      <c r="E493" s="1">
        <f t="shared" si="38"/>
        <v>-1424.5946548400354</v>
      </c>
    </row>
    <row r="494" spans="1:5" ht="12.75">
      <c r="A494">
        <f t="shared" si="36"/>
        <v>482</v>
      </c>
      <c r="B494">
        <f t="shared" si="39"/>
        <v>41</v>
      </c>
      <c r="C494" s="2">
        <f t="shared" si="40"/>
        <v>-5.8039749653542</v>
      </c>
      <c r="D494" s="2">
        <f t="shared" si="37"/>
        <v>1430.3986298083541</v>
      </c>
      <c r="E494" s="1">
        <f t="shared" si="38"/>
        <v>-2854.99328464839</v>
      </c>
    </row>
    <row r="495" spans="1:5" ht="12.75">
      <c r="A495">
        <f t="shared" si="36"/>
        <v>483</v>
      </c>
      <c r="B495">
        <f t="shared" si="39"/>
        <v>41</v>
      </c>
      <c r="C495" s="2">
        <f t="shared" si="40"/>
        <v>-11.631596043154332</v>
      </c>
      <c r="D495" s="2">
        <f t="shared" si="37"/>
        <v>1436.2262508861543</v>
      </c>
      <c r="E495" s="1">
        <f t="shared" si="38"/>
        <v>-4291.219535534544</v>
      </c>
    </row>
    <row r="496" spans="1:5" ht="12.75">
      <c r="A496">
        <f t="shared" si="36"/>
        <v>484</v>
      </c>
      <c r="B496">
        <f t="shared" si="39"/>
        <v>41</v>
      </c>
      <c r="C496" s="2">
        <f t="shared" si="40"/>
        <v>-17.482959570589856</v>
      </c>
      <c r="D496" s="2">
        <f t="shared" si="37"/>
        <v>1442.0776144135898</v>
      </c>
      <c r="E496" s="1">
        <f t="shared" si="38"/>
        <v>-5733.297149948134</v>
      </c>
    </row>
    <row r="497" spans="1:5" ht="12.75">
      <c r="A497">
        <f t="shared" si="36"/>
        <v>485</v>
      </c>
      <c r="B497">
        <f t="shared" si="39"/>
        <v>41</v>
      </c>
      <c r="C497" s="2">
        <f t="shared" si="40"/>
        <v>-23.35816227733926</v>
      </c>
      <c r="D497" s="2">
        <f t="shared" si="37"/>
        <v>1447.9528171203392</v>
      </c>
      <c r="E497" s="1">
        <f t="shared" si="38"/>
        <v>-7181.249967068473</v>
      </c>
    </row>
    <row r="498" spans="1:5" ht="12.75">
      <c r="A498">
        <f t="shared" si="36"/>
        <v>486</v>
      </c>
      <c r="B498">
        <f t="shared" si="39"/>
        <v>41</v>
      </c>
      <c r="C498" s="2">
        <f t="shared" si="40"/>
        <v>-29.257301287169867</v>
      </c>
      <c r="D498" s="2">
        <f t="shared" si="37"/>
        <v>1453.8519561301698</v>
      </c>
      <c r="E498" s="1">
        <f t="shared" si="38"/>
        <v>-8635.101923198643</v>
      </c>
    </row>
    <row r="499" spans="1:5" ht="12.75">
      <c r="A499">
        <f t="shared" si="36"/>
        <v>487</v>
      </c>
      <c r="B499">
        <f t="shared" si="39"/>
        <v>41</v>
      </c>
      <c r="C499" s="2">
        <f t="shared" si="40"/>
        <v>-35.18047411954353</v>
      </c>
      <c r="D499" s="2">
        <f t="shared" si="37"/>
        <v>1459.7751289625435</v>
      </c>
      <c r="E499" s="1">
        <f t="shared" si="38"/>
        <v>-10094.877052161186</v>
      </c>
    </row>
    <row r="500" spans="1:5" ht="12.75">
      <c r="A500">
        <f t="shared" si="36"/>
        <v>488</v>
      </c>
      <c r="B500">
        <f t="shared" si="39"/>
        <v>41</v>
      </c>
      <c r="C500" s="2">
        <f t="shared" si="40"/>
        <v>-41.12777869122806</v>
      </c>
      <c r="D500" s="2">
        <f t="shared" si="37"/>
        <v>1465.722433534228</v>
      </c>
      <c r="E500" s="1">
        <f t="shared" si="38"/>
        <v>-11560.599485695413</v>
      </c>
    </row>
    <row r="501" spans="1:5" ht="12.75">
      <c r="A501">
        <f t="shared" si="36"/>
        <v>489</v>
      </c>
      <c r="B501">
        <f t="shared" si="39"/>
        <v>41</v>
      </c>
      <c r="C501" s="2">
        <f t="shared" si="40"/>
        <v>-47.099313317916994</v>
      </c>
      <c r="D501" s="2">
        <f t="shared" si="37"/>
        <v>1471.693968160917</v>
      </c>
      <c r="E501" s="1">
        <f t="shared" si="38"/>
        <v>-13032.29345385633</v>
      </c>
    </row>
    <row r="502" spans="1:5" ht="12.75">
      <c r="A502">
        <f t="shared" si="36"/>
        <v>490</v>
      </c>
      <c r="B502">
        <f t="shared" si="39"/>
        <v>41</v>
      </c>
      <c r="C502" s="2">
        <f t="shared" si="40"/>
        <v>-53.09517671585354</v>
      </c>
      <c r="D502" s="2">
        <f t="shared" si="37"/>
        <v>1477.6898315588535</v>
      </c>
      <c r="E502" s="1">
        <f t="shared" si="38"/>
        <v>-14509.983285415183</v>
      </c>
    </row>
    <row r="503" spans="1:5" ht="12.75">
      <c r="A503">
        <f t="shared" si="36"/>
        <v>491</v>
      </c>
      <c r="B503">
        <f t="shared" si="39"/>
        <v>41</v>
      </c>
      <c r="C503" s="2">
        <f t="shared" si="40"/>
        <v>-59.115468003462865</v>
      </c>
      <c r="D503" s="2">
        <f t="shared" si="37"/>
        <v>1483.7101228464628</v>
      </c>
      <c r="E503" s="1">
        <f t="shared" si="38"/>
        <v>-15993.693408261646</v>
      </c>
    </row>
    <row r="504" spans="1:5" ht="12.75">
      <c r="A504">
        <f aca="true" t="shared" si="41" ref="A504:A515">A503+1</f>
        <v>492</v>
      </c>
      <c r="B504">
        <f t="shared" si="39"/>
        <v>41</v>
      </c>
      <c r="C504" s="2">
        <f t="shared" si="40"/>
        <v>-65.16028670299147</v>
      </c>
      <c r="D504" s="2">
        <f aca="true" t="shared" si="42" ref="D504:D515">$E$8/(1+$E$7)^($E$4*12-A504+1)</f>
        <v>1489.7549415459914</v>
      </c>
      <c r="E504" s="1">
        <f aca="true" t="shared" si="43" ref="E504:E515">E503-D504</f>
        <v>-17483.448349807637</v>
      </c>
    </row>
    <row r="505" spans="1:5" ht="12.75">
      <c r="A505">
        <f t="shared" si="41"/>
        <v>493</v>
      </c>
      <c r="B505">
        <f t="shared" si="39"/>
        <v>42</v>
      </c>
      <c r="C505" s="2">
        <f t="shared" si="40"/>
        <v>-71.22973274215155</v>
      </c>
      <c r="D505" s="2">
        <f t="shared" si="42"/>
        <v>1495.8243875851515</v>
      </c>
      <c r="E505" s="1">
        <f t="shared" si="43"/>
        <v>-18979.27273739279</v>
      </c>
    </row>
    <row r="506" spans="1:5" ht="12.75">
      <c r="A506">
        <f t="shared" si="41"/>
        <v>494</v>
      </c>
      <c r="B506">
        <f t="shared" si="39"/>
        <v>42</v>
      </c>
      <c r="C506" s="2">
        <f t="shared" si="40"/>
        <v>-77.32390645577357</v>
      </c>
      <c r="D506" s="2">
        <f t="shared" si="42"/>
        <v>1501.9185612987735</v>
      </c>
      <c r="E506" s="1">
        <f t="shared" si="43"/>
        <v>-20481.191298691563</v>
      </c>
    </row>
    <row r="507" spans="1:5" ht="12.75">
      <c r="A507">
        <f t="shared" si="41"/>
        <v>495</v>
      </c>
      <c r="B507">
        <f t="shared" si="39"/>
        <v>42</v>
      </c>
      <c r="C507" s="2">
        <f t="shared" si="40"/>
        <v>-83.44290858746399</v>
      </c>
      <c r="D507" s="2">
        <f t="shared" si="42"/>
        <v>1508.037563430464</v>
      </c>
      <c r="E507" s="1">
        <f t="shared" si="43"/>
        <v>-21989.22886212203</v>
      </c>
    </row>
    <row r="508" spans="1:5" ht="12.75">
      <c r="A508">
        <f t="shared" si="41"/>
        <v>496</v>
      </c>
      <c r="B508">
        <f t="shared" si="39"/>
        <v>42</v>
      </c>
      <c r="C508" s="2">
        <f t="shared" si="40"/>
        <v>-89.58684029127107</v>
      </c>
      <c r="D508" s="2">
        <f t="shared" si="42"/>
        <v>1514.181495134271</v>
      </c>
      <c r="E508" s="1">
        <f t="shared" si="43"/>
        <v>-23503.4103572563</v>
      </c>
    </row>
    <row r="509" spans="1:5" ht="12.75">
      <c r="A509">
        <f t="shared" si="41"/>
        <v>497</v>
      </c>
      <c r="B509">
        <f t="shared" si="39"/>
        <v>42</v>
      </c>
      <c r="C509" s="2">
        <f t="shared" si="40"/>
        <v>-95.75580313335809</v>
      </c>
      <c r="D509" s="2">
        <f t="shared" si="42"/>
        <v>1520.350457976358</v>
      </c>
      <c r="E509" s="1">
        <f t="shared" si="43"/>
        <v>-25023.760815232657</v>
      </c>
    </row>
    <row r="510" spans="1:5" ht="12.75">
      <c r="A510">
        <f t="shared" si="41"/>
        <v>498</v>
      </c>
      <c r="B510">
        <f t="shared" si="39"/>
        <v>42</v>
      </c>
      <c r="C510" s="2">
        <f t="shared" si="40"/>
        <v>-101.94989909367996</v>
      </c>
      <c r="D510" s="2">
        <f t="shared" si="42"/>
        <v>1526.54455393668</v>
      </c>
      <c r="E510" s="1">
        <f t="shared" si="43"/>
        <v>-26550.30536916934</v>
      </c>
    </row>
    <row r="511" spans="1:5" ht="12.75">
      <c r="A511">
        <f t="shared" si="41"/>
        <v>499</v>
      </c>
      <c r="B511">
        <f t="shared" si="39"/>
        <v>42</v>
      </c>
      <c r="C511" s="2">
        <f t="shared" si="40"/>
        <v>-108.16923056767246</v>
      </c>
      <c r="D511" s="2">
        <f t="shared" si="42"/>
        <v>1532.7638854106724</v>
      </c>
      <c r="E511" s="1">
        <f t="shared" si="43"/>
        <v>-28083.069254580012</v>
      </c>
    </row>
    <row r="512" spans="1:5" ht="12.75">
      <c r="A512">
        <f t="shared" si="41"/>
        <v>500</v>
      </c>
      <c r="B512">
        <f t="shared" si="39"/>
        <v>42</v>
      </c>
      <c r="C512" s="2">
        <f t="shared" si="40"/>
        <v>-114.41390036794155</v>
      </c>
      <c r="D512" s="2">
        <f t="shared" si="42"/>
        <v>1539.0085552109415</v>
      </c>
      <c r="E512" s="1">
        <f t="shared" si="43"/>
        <v>-29622.077809790953</v>
      </c>
    </row>
    <row r="513" spans="1:5" ht="12.75">
      <c r="A513">
        <f t="shared" si="41"/>
        <v>501</v>
      </c>
      <c r="B513">
        <f t="shared" si="39"/>
        <v>42</v>
      </c>
      <c r="C513" s="2">
        <f t="shared" si="40"/>
        <v>-120.68401172596464</v>
      </c>
      <c r="D513" s="2">
        <f t="shared" si="42"/>
        <v>1545.2786665689646</v>
      </c>
      <c r="E513" s="1">
        <f t="shared" si="43"/>
        <v>-31167.356476359917</v>
      </c>
    </row>
    <row r="514" spans="1:5" ht="12.75">
      <c r="A514">
        <f t="shared" si="41"/>
        <v>502</v>
      </c>
      <c r="B514">
        <f t="shared" si="39"/>
        <v>42</v>
      </c>
      <c r="C514" s="2">
        <f t="shared" si="40"/>
        <v>-126.97966829379766</v>
      </c>
      <c r="D514" s="2">
        <f t="shared" si="42"/>
        <v>1551.5743231367976</v>
      </c>
      <c r="E514" s="1">
        <f t="shared" si="43"/>
        <v>-32718.930799496713</v>
      </c>
    </row>
    <row r="515" spans="1:5" ht="12.75">
      <c r="A515">
        <f t="shared" si="41"/>
        <v>503</v>
      </c>
      <c r="B515">
        <f t="shared" si="39"/>
        <v>42</v>
      </c>
      <c r="C515" s="2">
        <f t="shared" si="40"/>
        <v>-133.30097414578768</v>
      </c>
      <c r="D515" s="2">
        <f t="shared" si="42"/>
        <v>1557.8956289887876</v>
      </c>
      <c r="E515" s="1">
        <f t="shared" si="43"/>
        <v>-34276.8264284855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pdsb</dc:creator>
  <cp:keywords/>
  <dc:description/>
  <cp:lastModifiedBy>Peel District School Board</cp:lastModifiedBy>
  <dcterms:created xsi:type="dcterms:W3CDTF">2010-11-18T03:26:56Z</dcterms:created>
  <dcterms:modified xsi:type="dcterms:W3CDTF">2010-11-19T12:46:31Z</dcterms:modified>
  <cp:category/>
  <cp:version/>
  <cp:contentType/>
  <cp:contentStatus/>
</cp:coreProperties>
</file>